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stasia\Desktop\"/>
    </mc:Choice>
  </mc:AlternateContent>
  <xr:revisionPtr revIDLastSave="0" documentId="13_ncr:1_{15E73BA8-D385-4775-9DAB-4E222EC4E330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Read Me" sheetId="1" r:id="rId1"/>
    <sheet name="Basic_Prefilled" sheetId="2" r:id="rId2"/>
    <sheet name="Attendance_Prefilled" sheetId="6" r:id="rId3"/>
    <sheet name="Register_Prefilled" sheetId="8" r:id="rId4"/>
    <sheet name="Try Kladana for Free" sheetId="10" r:id="rId5"/>
  </sheets>
  <definedNames>
    <definedName name="_xlnm.Print_Titles" localSheetId="2">Attendance_Prefilled!$1:$4</definedName>
    <definedName name="_xlnm.Print_Titles" localSheetId="1">Basic_Prefilled!$1:$4</definedName>
    <definedName name="_xlnm.Print_Titles" localSheetId="3">Register_Prefilled!$1:$4</definedName>
    <definedName name="_xlnm.Print_Area" localSheetId="2">Attendance_Prefilled!$A$1:$Y$9</definedName>
    <definedName name="_xlnm.Print_Area" localSheetId="1">Basic_Prefilled!$A$1:$N$15</definedName>
    <definedName name="_xlnm.Print_Area" localSheetId="3">Register_Prefilled!$A$1:$Y$9</definedName>
  </definedNames>
  <calcPr calcId="191029"/>
</workbook>
</file>

<file path=xl/calcChain.xml><?xml version="1.0" encoding="utf-8"?>
<calcChain xmlns="http://schemas.openxmlformats.org/spreadsheetml/2006/main">
  <c r="Q9" i="8" l="1"/>
  <c r="P9" i="8"/>
  <c r="B14" i="8"/>
  <c r="P8" i="8"/>
  <c r="Q8" i="8" s="1"/>
  <c r="B13" i="8"/>
  <c r="P7" i="8"/>
  <c r="Q7" i="8" s="1"/>
  <c r="B12" i="8"/>
  <c r="P6" i="8"/>
  <c r="Q6" i="8" s="1"/>
  <c r="B11" i="8"/>
  <c r="P5" i="8"/>
  <c r="J9" i="6"/>
  <c r="I9" i="6"/>
  <c r="B14" i="6"/>
  <c r="J8" i="6"/>
  <c r="I8" i="6"/>
  <c r="B13" i="6"/>
  <c r="J7" i="6"/>
  <c r="I7" i="6"/>
  <c r="J6" i="6"/>
  <c r="I6" i="6"/>
  <c r="J5" i="6"/>
  <c r="I5" i="6"/>
  <c r="B14" i="2"/>
  <c r="B13" i="2"/>
  <c r="H10" i="2"/>
  <c r="L10" i="2" s="1"/>
  <c r="H9" i="2"/>
  <c r="L9" i="2" s="1"/>
  <c r="H8" i="2"/>
  <c r="L8" i="2" s="1"/>
  <c r="H7" i="2"/>
  <c r="L7" i="2" s="1"/>
  <c r="H6" i="2"/>
  <c r="L6" i="2" s="1"/>
  <c r="H5" i="2"/>
  <c r="B15" i="8" l="1"/>
  <c r="M9" i="6"/>
  <c r="M6" i="6"/>
  <c r="B11" i="6"/>
  <c r="B12" i="6"/>
  <c r="M8" i="6"/>
  <c r="M7" i="6"/>
  <c r="B12" i="2"/>
  <c r="L5" i="2"/>
  <c r="B15" i="2" s="1"/>
  <c r="M5" i="6"/>
  <c r="Q5" i="8"/>
  <c r="B15" i="6" l="1"/>
</calcChain>
</file>

<file path=xl/sharedStrings.xml><?xml version="1.0" encoding="utf-8"?>
<sst xmlns="http://schemas.openxmlformats.org/spreadsheetml/2006/main" count="156" uniqueCount="123">
  <si>
    <t>Free Payroll Sheet Templates</t>
  </si>
  <si>
    <t>How to use</t>
  </si>
  <si>
    <t>1</t>
  </si>
  <si>
    <t>Open the sheet that matches your payroll process.</t>
  </si>
  <si>
    <t>2</t>
  </si>
  <si>
    <t>Replace the sample data or start entering your own employee records.</t>
  </si>
  <si>
    <t>3</t>
  </si>
  <si>
    <t>Update allowance and deduction columns to match your business rules.</t>
  </si>
  <si>
    <t>4</t>
  </si>
  <si>
    <t>Review totals before payment and save a copy for each payroll cycle.</t>
  </si>
  <si>
    <t>5</t>
  </si>
  <si>
    <t>Use the register sheet to keep monthly salary history and yearly totals.</t>
  </si>
  <si>
    <t>6</t>
  </si>
  <si>
    <t>If you also need employee slips, prepare them separately from approved payroll data.</t>
  </si>
  <si>
    <t>Source</t>
  </si>
  <si>
    <t>Kladana blog article: How to Make a Payroll Sheet in Excel</t>
  </si>
  <si>
    <t>Basic Payroll Sheet (Detailed)</t>
  </si>
  <si>
    <t>Employee ID</t>
  </si>
  <si>
    <t>Employee Name</t>
  </si>
  <si>
    <t>Department</t>
  </si>
  <si>
    <t>Basic Salary</t>
  </si>
  <si>
    <t>Housing Allowance</t>
  </si>
  <si>
    <t>Transport Allowance</t>
  </si>
  <si>
    <t>Other Allowance</t>
  </si>
  <si>
    <t>Gross Salary</t>
  </si>
  <si>
    <t>Tax Amount</t>
  </si>
  <si>
    <t>Insurance</t>
  </si>
  <si>
    <t>Other Deductions</t>
  </si>
  <si>
    <t>Net Pay</t>
  </si>
  <si>
    <t>Payment Date</t>
  </si>
  <si>
    <t>Payment Mode</t>
  </si>
  <si>
    <t>EMP001</t>
  </si>
  <si>
    <t>John Carter</t>
  </si>
  <si>
    <t>Operations</t>
  </si>
  <si>
    <t>2026-04-30</t>
  </si>
  <si>
    <t>Bank Transfer</t>
  </si>
  <si>
    <t>EMP002</t>
  </si>
  <si>
    <t>Maya Singh</t>
  </si>
  <si>
    <t>Sales</t>
  </si>
  <si>
    <t>EMP003</t>
  </si>
  <si>
    <t>Liam Wong</t>
  </si>
  <si>
    <t>Production</t>
  </si>
  <si>
    <t>EMP004</t>
  </si>
  <si>
    <t>Sara Lopez</t>
  </si>
  <si>
    <t>Admin</t>
  </si>
  <si>
    <t>Cash</t>
  </si>
  <si>
    <t>EMP005</t>
  </si>
  <si>
    <t>Noah Brown</t>
  </si>
  <si>
    <t>Warehouse</t>
  </si>
  <si>
    <t>EMP006</t>
  </si>
  <si>
    <t>Ava Martin</t>
  </si>
  <si>
    <t>Support</t>
  </si>
  <si>
    <t>Online</t>
  </si>
  <si>
    <t>Summary</t>
  </si>
  <si>
    <t>Total Gross Salary</t>
  </si>
  <si>
    <t>Total Tax</t>
  </si>
  <si>
    <t>Total Insurance</t>
  </si>
  <si>
    <t>Total Net Pay</t>
  </si>
  <si>
    <t>Total Deductions</t>
  </si>
  <si>
    <t>Net Salary</t>
  </si>
  <si>
    <t>Total Net Salary</t>
  </si>
  <si>
    <t>Attendance-Based Payroll Template</t>
  </si>
  <si>
    <t>Monthly Base Salary</t>
  </si>
  <si>
    <t>Working Days</t>
  </si>
  <si>
    <t>Days Worked</t>
  </si>
  <si>
    <t>Hourly Rate</t>
  </si>
  <si>
    <t>Overtime Hours</t>
  </si>
  <si>
    <t>Overtime Pay</t>
  </si>
  <si>
    <t>Prorated Salary</t>
  </si>
  <si>
    <t>Allowances</t>
  </si>
  <si>
    <t>Deductions</t>
  </si>
  <si>
    <t>EMP-201</t>
  </si>
  <si>
    <t>Emma Silva</t>
  </si>
  <si>
    <t>Total Prorated Salary</t>
  </si>
  <si>
    <t>EMP-202</t>
  </si>
  <si>
    <t>Leo Hassan</t>
  </si>
  <si>
    <t>Total Overtime Pay</t>
  </si>
  <si>
    <t>EMP-203</t>
  </si>
  <si>
    <t>Aisha Cole</t>
  </si>
  <si>
    <t>Total Allowances</t>
  </si>
  <si>
    <t>EMP-204</t>
  </si>
  <si>
    <t>Mason Cruz</t>
  </si>
  <si>
    <t>EMP-205</t>
  </si>
  <si>
    <t>Zoe Meyer</t>
  </si>
  <si>
    <t>Payroll Register Template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</si>
  <si>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</si>
  <si>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</si>
  <si>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</si>
  <si>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</si>
  <si>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</si>
  <si>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</si>
  <si>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</si>
  <si>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</si>
  <si>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</si>
  <si>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</si>
  <si>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</si>
  <si>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</si>
  <si>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 Total</t>
  </si>
  <si>
    <t>Average Monthly Pay</t>
  </si>
  <si>
    <t>EMP-301</t>
  </si>
  <si>
    <t>Grace Lee</t>
  </si>
  <si>
    <t>Total Jan Payroll</t>
  </si>
  <si>
    <t>EMP-302</t>
  </si>
  <si>
    <t>Owen Scott</t>
  </si>
  <si>
    <t>Total Apr Payroll</t>
  </si>
  <si>
    <t>EMP-303</t>
  </si>
  <si>
    <t>Chloe Diaz</t>
  </si>
  <si>
    <t>Total Jul Payroll</t>
  </si>
  <si>
    <t>EMP-304</t>
  </si>
  <si>
    <t>Arjun Malik</t>
  </si>
  <si>
    <t>Total Dec Payroll</t>
  </si>
  <si>
    <t>EMP-305</t>
  </si>
  <si>
    <t>Hana Petrova</t>
  </si>
  <si>
    <t>Total Year Payroll</t>
  </si>
  <si>
    <t>This workbook includes 3 payroll sheet templates. These files are for payroll sheets and payroll registers, not for individual payslip creation.</t>
  </si>
  <si>
    <t>Start a Free 14-Day Trial</t>
  </si>
  <si>
    <t>Choose your next Plan</t>
  </si>
  <si>
    <t>With no limits</t>
  </si>
  <si>
    <t>Starting with $60 per Year</t>
  </si>
  <si>
    <t>Subscribe</t>
  </si>
  <si>
    <t>Read our Articles &amp; Case Stories</t>
  </si>
  <si>
    <t>Use our online calculators and generators</t>
  </si>
  <si>
    <t>Use 4 Inventory Checklists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</si>
</sst>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21">
    <font>
      <sz val="11"/>
      <name val="Carlito"/>
    </font>
    <font>
      <b/>
      <sz val="14"/>
      <color theme="0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0"/>
      <name val="Calibri"/>
      <family val="2"/>
      <charset val="204"/>
    </font>
    <font>
      <b/>
      <sz val="11"/>
      <color theme="0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1"/>
      <name val="Carlito"/>
    </font>
    <font>
      <sz val="11"/>
      <name val="Carlito"/>
    </font>
    <font>
      <sz val="11"/>
      <name val="Calibri"/>
      <family val="2"/>
      <charset val="204"/>
      <scheme val="major"/>
    </font>
    <font>
      <u/>
      <sz val="11"/>
      <color theme="10"/>
      <name val="Carlito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b/>
      <u/>
      <sz val="12"/>
      <color rgb="FFFFFFFF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2"/>
      </patternFill>
    </fill>
    <fill>
      <patternFill patternType="solid">
        <fgColor theme="5"/>
      </patternFill>
    </fill>
    <fill>
      <patternFill patternType="solid">
        <fgColor rgb="FFD9EAF7"/>
      </patternFill>
    </fill>
    <fill>
      <patternFill patternType="solid">
        <fgColor theme="8"/>
        <bgColor theme="8"/>
      </patternFill>
    </fill>
    <fill>
      <patternFill patternType="solid">
        <fgColor rgb="FFBFE1F6"/>
        <bgColor rgb="FFBFE1F6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7C9D6"/>
      </left>
      <right style="thin">
        <color rgb="FFB7C9D6"/>
      </right>
      <top style="thin">
        <color rgb="FFB7C9D6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B7C9D6"/>
      </right>
      <top style="thin">
        <color rgb="FFB7C9D6"/>
      </top>
      <bottom/>
      <diagonal/>
    </border>
    <border>
      <left style="thin">
        <color rgb="FFB7C9D6"/>
      </left>
      <right style="thin">
        <color indexed="64"/>
      </right>
      <top style="thin">
        <color rgb="FFB7C9D6"/>
      </top>
      <bottom/>
      <diagonal/>
    </border>
    <border>
      <left style="thin">
        <color indexed="64"/>
      </left>
      <right style="thin">
        <color rgb="FFB7C9D6"/>
      </right>
      <top style="thin">
        <color rgb="FFB7C9D6"/>
      </top>
      <bottom style="thin">
        <color rgb="FFB7C9D6"/>
      </bottom>
      <diagonal/>
    </border>
    <border>
      <left style="thin">
        <color indexed="64"/>
      </left>
      <right style="thin">
        <color rgb="FFB7C9D6"/>
      </right>
      <top style="thin">
        <color rgb="FFB7C9D6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B7C9D6"/>
      </right>
      <top style="thin">
        <color indexed="64"/>
      </top>
      <bottom style="thin">
        <color rgb="FFB7C9D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B7C9D6"/>
      </bottom>
      <diagonal/>
    </border>
    <border>
      <left style="thin">
        <color indexed="64"/>
      </left>
      <right/>
      <top style="thin">
        <color rgb="FFB7C9D6"/>
      </top>
      <bottom style="thin">
        <color rgb="FFB7C9D6"/>
      </bottom>
      <diagonal/>
    </border>
    <border>
      <left style="thin">
        <color indexed="64"/>
      </left>
      <right/>
      <top style="thin">
        <color rgb="FFB7C9D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1"/>
    <xf numFmtId="0" fontId="7" fillId="0" borderId="1"/>
    <xf numFmtId="0" fontId="9" fillId="0" borderId="1" applyNumberFormat="0" applyFill="0" applyBorder="0" applyAlignment="0" applyProtection="0"/>
    <xf numFmtId="0" fontId="10" fillId="0" borderId="1"/>
    <xf numFmtId="0" fontId="16" fillId="0" borderId="1" applyNumberFormat="0" applyFill="0" applyBorder="0" applyAlignment="0" applyProtection="0"/>
  </cellStyleXfs>
  <cellXfs count="71">
    <xf numFmtId="0" fontId="0" fillId="0" borderId="0" xfId="0" applyBorder="1"/>
    <xf numFmtId="0" fontId="2" fillId="0" borderId="2" xfId="1" applyFont="1" applyBorder="1" applyAlignment="1">
      <alignment wrapText="1"/>
    </xf>
    <xf numFmtId="0" fontId="5" fillId="0" borderId="2" xfId="1" applyFont="1" applyBorder="1" applyAlignment="1">
      <alignment wrapText="1"/>
    </xf>
    <xf numFmtId="0" fontId="0" fillId="0" borderId="0" xfId="1" applyFont="1" applyBorder="1" applyAlignment="1">
      <alignment vertical="center"/>
    </xf>
    <xf numFmtId="164" fontId="0" fillId="0" borderId="0" xfId="1" applyNumberFormat="1" applyFont="1" applyBorder="1" applyAlignment="1">
      <alignment horizontal="left" vertical="center" wrapText="1"/>
    </xf>
    <xf numFmtId="0" fontId="0" fillId="0" borderId="0" xfId="1" applyFont="1" applyBorder="1" applyAlignment="1">
      <alignment horizontal="left" vertical="center" wrapText="1"/>
    </xf>
    <xf numFmtId="0" fontId="1" fillId="2" borderId="1" xfId="1" applyFont="1" applyFill="1" applyAlignment="1">
      <alignment horizontal="left" vertical="center"/>
    </xf>
    <xf numFmtId="0" fontId="0" fillId="0" borderId="1" xfId="1" applyFont="1"/>
    <xf numFmtId="0" fontId="4" fillId="4" borderId="1" xfId="1" applyFont="1" applyFill="1"/>
    <xf numFmtId="0" fontId="2" fillId="3" borderId="1" xfId="1" applyFont="1" applyFill="1" applyAlignment="1">
      <alignment vertical="top" wrapText="1"/>
    </xf>
    <xf numFmtId="0" fontId="6" fillId="5" borderId="4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0" fontId="0" fillId="0" borderId="3" xfId="1" applyFont="1" applyBorder="1" applyAlignment="1">
      <alignment vertical="center"/>
    </xf>
    <xf numFmtId="0" fontId="2" fillId="0" borderId="3" xfId="1" applyFont="1" applyBorder="1"/>
    <xf numFmtId="164" fontId="2" fillId="0" borderId="3" xfId="1" applyNumberFormat="1" applyFont="1" applyBorder="1"/>
    <xf numFmtId="0" fontId="0" fillId="0" borderId="3" xfId="0" applyBorder="1"/>
    <xf numFmtId="0" fontId="1" fillId="2" borderId="5" xfId="1" applyFont="1" applyFill="1" applyBorder="1" applyAlignment="1">
      <alignment horizontal="left" vertical="center" wrapText="1"/>
    </xf>
    <xf numFmtId="0" fontId="0" fillId="0" borderId="6" xfId="1" applyFont="1" applyBorder="1"/>
    <xf numFmtId="0" fontId="1" fillId="2" borderId="6" xfId="1" applyFont="1" applyFill="1" applyBorder="1" applyAlignment="1">
      <alignment horizontal="left" vertical="center" wrapText="1"/>
    </xf>
    <xf numFmtId="0" fontId="0" fillId="0" borderId="7" xfId="1" applyFont="1" applyBorder="1"/>
    <xf numFmtId="0" fontId="2" fillId="3" borderId="8" xfId="1" applyFont="1" applyFill="1" applyBorder="1" applyAlignment="1">
      <alignment horizontal="left" vertical="center" wrapText="1"/>
    </xf>
    <xf numFmtId="0" fontId="0" fillId="0" borderId="1" xfId="1" applyFont="1" applyBorder="1"/>
    <xf numFmtId="0" fontId="2" fillId="3" borderId="1" xfId="1" applyFont="1" applyFill="1" applyBorder="1" applyAlignment="1">
      <alignment horizontal="left" vertical="center" wrapText="1"/>
    </xf>
    <xf numFmtId="0" fontId="0" fillId="0" borderId="9" xfId="1" applyFont="1" applyBorder="1"/>
    <xf numFmtId="0" fontId="0" fillId="0" borderId="8" xfId="1" applyFont="1" applyBorder="1"/>
    <xf numFmtId="0" fontId="6" fillId="5" borderId="10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left" vertical="center"/>
    </xf>
    <xf numFmtId="164" fontId="0" fillId="0" borderId="1" xfId="1" applyNumberFormat="1" applyFont="1" applyBorder="1"/>
    <xf numFmtId="0" fontId="0" fillId="0" borderId="1" xfId="0" applyBorder="1"/>
    <xf numFmtId="0" fontId="0" fillId="0" borderId="9" xfId="0" applyBorder="1"/>
    <xf numFmtId="0" fontId="6" fillId="5" borderId="13" xfId="1" applyFont="1" applyFill="1" applyBorder="1" applyAlignment="1">
      <alignment horizontal="left" vertical="center"/>
    </xf>
    <xf numFmtId="164" fontId="0" fillId="0" borderId="14" xfId="1" applyNumberFormat="1" applyFont="1" applyBorder="1"/>
    <xf numFmtId="0" fontId="0" fillId="0" borderId="14" xfId="0" applyBorder="1"/>
    <xf numFmtId="0" fontId="0" fillId="0" borderId="15" xfId="0" applyBorder="1"/>
    <xf numFmtId="0" fontId="6" fillId="5" borderId="16" xfId="1" applyFont="1" applyFill="1" applyBorder="1" applyAlignment="1">
      <alignment horizontal="left" vertical="center"/>
    </xf>
    <xf numFmtId="164" fontId="0" fillId="0" borderId="7" xfId="1" applyNumberFormat="1" applyFont="1" applyBorder="1"/>
    <xf numFmtId="164" fontId="0" fillId="0" borderId="9" xfId="1" applyNumberFormat="1" applyFont="1" applyBorder="1"/>
    <xf numFmtId="164" fontId="0" fillId="0" borderId="15" xfId="1" applyNumberFormat="1" applyFont="1" applyBorder="1"/>
    <xf numFmtId="0" fontId="6" fillId="5" borderId="1" xfId="1" applyFont="1" applyFill="1" applyBorder="1" applyAlignment="1">
      <alignment horizontal="left" vertical="center"/>
    </xf>
    <xf numFmtId="0" fontId="0" fillId="0" borderId="17" xfId="1" applyFont="1" applyBorder="1"/>
    <xf numFmtId="0" fontId="0" fillId="0" borderId="14" xfId="1" applyFont="1" applyBorder="1"/>
    <xf numFmtId="0" fontId="0" fillId="0" borderId="15" xfId="1" applyFont="1" applyBorder="1"/>
    <xf numFmtId="0" fontId="1" fillId="2" borderId="7" xfId="1" applyFont="1" applyFill="1" applyBorder="1" applyAlignment="1">
      <alignment horizontal="left" vertical="center" wrapText="1"/>
    </xf>
    <xf numFmtId="0" fontId="2" fillId="3" borderId="9" xfId="1" applyFont="1" applyFill="1" applyBorder="1" applyAlignment="1">
      <alignment horizontal="left" vertical="center" wrapText="1"/>
    </xf>
    <xf numFmtId="0" fontId="6" fillId="5" borderId="8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center" vertical="center" wrapText="1"/>
    </xf>
    <xf numFmtId="0" fontId="8" fillId="0" borderId="3" xfId="0" applyFont="1" applyBorder="1"/>
    <xf numFmtId="0" fontId="6" fillId="5" borderId="18" xfId="1" applyFont="1" applyFill="1" applyBorder="1" applyAlignment="1">
      <alignment horizontal="left" vertical="center"/>
    </xf>
    <xf numFmtId="0" fontId="6" fillId="5" borderId="19" xfId="1" applyFont="1" applyFill="1" applyBorder="1" applyAlignment="1">
      <alignment horizontal="left" vertical="center"/>
    </xf>
    <xf numFmtId="0" fontId="6" fillId="5" borderId="20" xfId="1" applyFont="1" applyFill="1" applyBorder="1" applyAlignment="1">
      <alignment horizontal="left" vertical="center"/>
    </xf>
    <xf numFmtId="0" fontId="2" fillId="0" borderId="21" xfId="1" applyFont="1" applyBorder="1"/>
    <xf numFmtId="0" fontId="0" fillId="0" borderId="21" xfId="0" applyBorder="1"/>
    <xf numFmtId="4" fontId="2" fillId="0" borderId="22" xfId="1" applyNumberFormat="1" applyFont="1" applyBorder="1" applyAlignment="1">
      <alignment vertical="center"/>
    </xf>
    <xf numFmtId="4" fontId="2" fillId="0" borderId="23" xfId="1" applyNumberFormat="1" applyFont="1" applyBorder="1"/>
    <xf numFmtId="0" fontId="0" fillId="0" borderId="22" xfId="0" applyBorder="1"/>
    <xf numFmtId="0" fontId="11" fillId="0" borderId="1" xfId="3" applyFont="1"/>
    <xf numFmtId="0" fontId="12" fillId="0" borderId="1" xfId="3" applyFont="1"/>
    <xf numFmtId="0" fontId="10" fillId="0" borderId="1" xfId="3"/>
    <xf numFmtId="0" fontId="13" fillId="0" borderId="1" xfId="3" applyFont="1"/>
    <xf numFmtId="0" fontId="14" fillId="0" borderId="1" xfId="3" applyFont="1"/>
    <xf numFmtId="0" fontId="13" fillId="0" borderId="1" xfId="3" applyFont="1"/>
    <xf numFmtId="0" fontId="15" fillId="0" borderId="1" xfId="3" applyFont="1"/>
    <xf numFmtId="0" fontId="17" fillId="7" borderId="1" xfId="3" applyFont="1" applyFill="1" applyAlignment="1">
      <alignment horizontal="center" vertical="center"/>
    </xf>
    <xf numFmtId="0" fontId="18" fillId="0" borderId="1" xfId="3" applyFont="1"/>
    <xf numFmtId="0" fontId="13" fillId="0" borderId="1" xfId="3" applyFont="1" applyAlignment="1">
      <alignment vertical="center"/>
    </xf>
    <xf numFmtId="0" fontId="19" fillId="6" borderId="1" xfId="3" applyFont="1" applyFill="1" applyAlignment="1">
      <alignment horizontal="center" vertical="center"/>
    </xf>
    <xf numFmtId="0" fontId="20" fillId="0" borderId="1" xfId="3" applyFont="1" applyAlignment="1">
      <alignment horizontal="center" vertical="center" wrapText="1"/>
    </xf>
    <xf numFmtId="0" fontId="9" fillId="6" borderId="1" xfId="2" applyFill="1" applyAlignment="1">
      <alignment horizontal="center" vertical="center"/>
    </xf>
    <xf numFmtId="0" fontId="9" fillId="0" borderId="1" xfId="2"/>
  </cellXfs>
  <cellStyles count="5">
    <cellStyle name="Normal" xfId="1" xr:uid="{00000000-0005-0000-0000-000000000000}"/>
    <cellStyle name="Гиперссылка" xfId="2" builtinId="8"/>
    <cellStyle name="Гиперссылка 2" xfId="4" xr:uid="{8500F138-BFAC-4346-A4B0-54462F54F34E}"/>
    <cellStyle name="Обычный" xfId="0" builtinId="0"/>
    <cellStyle name="Обычный 2" xfId="3" xr:uid="{7B53F989-406B-4642-AA8E-064B0CD0586B}"/>
  </cellStyles>
  <dxfs count="3">
    <dxf>
      <fill>
        <patternFill patternType="solid">
          <fgColor rgb="FFB7E1CD"/>
          <bgColor rgb="FFB7E1CD"/>
        </patternFill>
      </fill>
    </dxf>
    <dxf>
      <font>
        <color rgb="FF1D4ED8"/>
      </font>
      <fill>
        <patternFill>
          <bgColor rgb="FFDBEAFE"/>
        </patternFill>
      </fill>
    </dxf>
    <dxf>
      <font>
        <b/>
        <color rgb="FFB42318"/>
      </font>
      <fill>
        <patternFill>
          <bgColor rgb="FFFDE2E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76200</xdr:rowOff>
    </xdr:from>
    <xdr:ext cx="3381375" cy="170497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2B2BDE6-5635-4455-A0B1-15C1845FDB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5532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B2883B3E-F6B0-4C25-A3AC-A0BE0EA7211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1905" y="65532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425DF16B-29AE-4273-9C65-DC5E2089039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" y="3495675"/>
          <a:ext cx="18383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5" name="image4.png" title="Image">
          <a:extLst>
            <a:ext uri="{FF2B5EF4-FFF2-40B4-BE49-F238E27FC236}">
              <a16:creationId xmlns:a16="http://schemas.microsoft.com/office/drawing/2014/main" id="{D00AD576-FA40-4772-A0C2-5FAC5A0E7719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1905" y="3495675"/>
          <a:ext cx="3381375" cy="1981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33650" cy="438150"/>
    <xdr:pic>
      <xdr:nvPicPr>
        <xdr:cNvPr id="6" name="image7.png" title="Image">
          <a:extLst>
            <a:ext uri="{FF2B5EF4-FFF2-40B4-BE49-F238E27FC236}">
              <a16:creationId xmlns:a16="http://schemas.microsoft.com/office/drawing/2014/main" id="{D6626B5E-87A0-4923-9AE8-761A3E208B34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2533650" cy="438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7" name="image5.png" title="Image">
          <a:extLst>
            <a:ext uri="{FF2B5EF4-FFF2-40B4-BE49-F238E27FC236}">
              <a16:creationId xmlns:a16="http://schemas.microsoft.com/office/drawing/2014/main" id="{1210E104-064B-4449-B1F0-96CBE83F6B68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4741545"/>
          <a:ext cx="3429000" cy="2066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8" name="image6.png" title="Image">
          <a:extLst>
            <a:ext uri="{FF2B5EF4-FFF2-40B4-BE49-F238E27FC236}">
              <a16:creationId xmlns:a16="http://schemas.microsoft.com/office/drawing/2014/main" id="{6E9A351E-EF38-4744-BA79-2876DF7E954D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7439025"/>
          <a:ext cx="3343275" cy="1466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KladanaLight">
  <a:themeElements>
    <a:clrScheme name="KladanaLight">
      <a:dk1>
        <a:srgbClr val="1F2937"/>
      </a:dk1>
      <a:lt1>
        <a:srgbClr val="FFFFFF"/>
      </a:lt1>
      <a:dk2>
        <a:srgbClr val="0E2841"/>
      </a:dk2>
      <a:lt2>
        <a:srgbClr val="F5F8FC"/>
      </a:lt2>
      <a:accent1>
        <a:srgbClr val="1E88E5"/>
      </a:accent1>
      <a:accent2>
        <a:srgbClr val="26A69A"/>
      </a:accent2>
      <a:accent3>
        <a:srgbClr val="90CAF9"/>
      </a:accent3>
      <a:accent4>
        <a:srgbClr val="F59E0B"/>
      </a:accent4>
      <a:accent5>
        <a:srgbClr val="66BB6A"/>
      </a:accent5>
      <a:accent6>
        <a:srgbClr val="EF5350"/>
      </a:accent6>
      <a:hlink>
        <a:srgbClr val="1E88E5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KladanaLigh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ladana.com/signup/?q=leadmagnet&amp;utm_medium=leadmagnet&amp;utm_source=marketing-tool&amp;utm_campaign=leadmagnet-payroll-templat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youtube.com/channel/UCrdFisBhmdOWpbaQ0v9LrZA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daily-maintenance-template" TargetMode="External"/><Relationship Id="rId12" Type="http://schemas.openxmlformats.org/officeDocument/2006/relationships/hyperlink" Target="https://www.kladana.com/free-materials/inventory-checklist/?utm_medium=leadmagnet&amp;utm_source=marketing-tool&amp;utm_campaign=leadmagnet-payroll-template" TargetMode="External"/><Relationship Id="rId2" Type="http://schemas.openxmlformats.org/officeDocument/2006/relationships/hyperlink" Target="https://www.kladana.com/pricing/?utm_medium=leadmagnet&amp;utm_source=marketing-tool&amp;utm_campaign=leadmagnet-daily-maintenance-template" TargetMode="External"/><Relationship Id="rId1" Type="http://schemas.openxmlformats.org/officeDocument/2006/relationships/hyperlink" Target="https://www.kladana.com/signup/?q=leadmagnet&amp;utm_medium=leadmagnet&amp;utm_source=marketing-tool&amp;utm_campaign=leadmagnet-daily-maintenance-template" TargetMode="External"/><Relationship Id="rId6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daily-maintenance-template" TargetMode="External"/><Relationship Id="rId11" Type="http://schemas.openxmlformats.org/officeDocument/2006/relationships/hyperlink" Target="https://www.kladana.com/free-tools/?utm_medium=leadmagnet&amp;utm_source=marketing-tool&amp;utm_campaign=leadmagnet-payroll-template" TargetMode="External"/><Relationship Id="rId5" Type="http://schemas.openxmlformats.org/officeDocument/2006/relationships/hyperlink" Target="https://www.kladana.com/blog/?utm_medium=leadmagnet&amp;utm_source=marketing-tool&amp;utm_campaign=leadmagnet-daily-maintenance-template" TargetMode="External"/><Relationship Id="rId10" Type="http://schemas.openxmlformats.org/officeDocument/2006/relationships/hyperlink" Target="https://www.kladana.com/blog/?utm_medium=leadmagnet&amp;utm_source=marketing-tool&amp;utm_campaign=leadmagnet-payroll-template" TargetMode="External"/><Relationship Id="rId4" Type="http://schemas.openxmlformats.org/officeDocument/2006/relationships/hyperlink" Target="https://www.linkedin.com/company/kladana/" TargetMode="External"/><Relationship Id="rId9" Type="http://schemas.openxmlformats.org/officeDocument/2006/relationships/hyperlink" Target="https://www.kladana.com/pricing/?utm_medium=leadmagnet&amp;utm_source=marketing-tool&amp;utm_campaign=leadmagnet-payroll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"/>
  <sheetViews>
    <sheetView workbookViewId="0">
      <selection activeCell="B18" sqref="B18"/>
    </sheetView>
  </sheetViews>
  <sheetFormatPr defaultRowHeight="13.8"/>
  <cols>
    <col min="1" max="1" width="20" customWidth="1"/>
    <col min="2" max="2" width="72" customWidth="1"/>
    <col min="3" max="6" width="14" customWidth="1"/>
  </cols>
  <sheetData>
    <row r="1" spans="1:26" ht="22.05" customHeight="1">
      <c r="A1" s="6" t="s">
        <v>0</v>
      </c>
      <c r="B1" s="7"/>
      <c r="C1" s="7"/>
      <c r="D1" s="7"/>
      <c r="E1" s="7"/>
      <c r="F1" s="7"/>
      <c r="G1" s="7"/>
      <c r="H1" s="7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2.05" customHeight="1">
      <c r="A2" s="9" t="s">
        <v>114</v>
      </c>
      <c r="B2" s="7"/>
      <c r="C2" s="7"/>
      <c r="D2" s="7"/>
      <c r="E2" s="7"/>
      <c r="F2" s="7"/>
      <c r="G2" s="7"/>
      <c r="H2" s="7"/>
    </row>
    <row r="3" spans="1:26" ht="22.05" customHeight="1">
      <c r="A3" s="7"/>
      <c r="B3" s="7"/>
      <c r="C3" s="7"/>
      <c r="D3" s="7"/>
      <c r="E3" s="7"/>
      <c r="F3" s="7"/>
      <c r="G3" s="7"/>
      <c r="H3" s="7"/>
    </row>
    <row r="4" spans="1:26" ht="14.4">
      <c r="A4" s="8" t="s">
        <v>1</v>
      </c>
      <c r="B4" s="7"/>
      <c r="C4" s="7"/>
      <c r="D4" s="7"/>
      <c r="E4" s="7"/>
      <c r="F4" s="7"/>
    </row>
    <row r="5" spans="1:26" ht="14.4">
      <c r="A5" s="2" t="s">
        <v>2</v>
      </c>
      <c r="B5" s="1" t="s">
        <v>3</v>
      </c>
      <c r="C5" s="1"/>
      <c r="D5" s="1"/>
      <c r="E5" s="1"/>
      <c r="F5" s="1"/>
    </row>
    <row r="6" spans="1:26" ht="14.4">
      <c r="A6" s="2" t="s">
        <v>4</v>
      </c>
      <c r="B6" s="1" t="s">
        <v>5</v>
      </c>
      <c r="C6" s="1"/>
      <c r="D6" s="1"/>
      <c r="E6" s="1"/>
      <c r="F6" s="1"/>
    </row>
    <row r="7" spans="1:26" ht="14.4">
      <c r="A7" s="2" t="s">
        <v>6</v>
      </c>
      <c r="B7" s="1" t="s">
        <v>7</v>
      </c>
      <c r="C7" s="1"/>
      <c r="D7" s="1"/>
      <c r="E7" s="1"/>
      <c r="F7" s="1"/>
    </row>
    <row r="8" spans="1:26" ht="14.4">
      <c r="A8" s="2" t="s">
        <v>8</v>
      </c>
      <c r="B8" s="1" t="s">
        <v>9</v>
      </c>
      <c r="C8" s="1"/>
      <c r="D8" s="1"/>
      <c r="E8" s="1"/>
      <c r="F8" s="1"/>
    </row>
    <row r="9" spans="1:26" ht="14.4">
      <c r="A9" s="2" t="s">
        <v>10</v>
      </c>
      <c r="B9" s="1" t="s">
        <v>11</v>
      </c>
      <c r="C9" s="1"/>
      <c r="D9" s="1"/>
      <c r="E9" s="1"/>
      <c r="F9" s="1"/>
    </row>
    <row r="10" spans="1:26" ht="14.4">
      <c r="A10" s="2" t="s">
        <v>12</v>
      </c>
      <c r="B10" s="1" t="s">
        <v>13</v>
      </c>
      <c r="C10" s="1"/>
      <c r="D10" s="1"/>
      <c r="E10" s="1"/>
      <c r="F10" s="1"/>
    </row>
    <row r="11" spans="1:26" ht="14.4">
      <c r="A11" s="2" t="s">
        <v>14</v>
      </c>
      <c r="B11" s="1" t="s">
        <v>15</v>
      </c>
      <c r="C11" s="1"/>
      <c r="D11" s="1"/>
      <c r="E11" s="1"/>
      <c r="F11" s="1"/>
    </row>
  </sheetData>
  <mergeCells count="3">
    <mergeCell ref="A1:H1"/>
    <mergeCell ref="A4:F4"/>
    <mergeCell ref="A2:H3"/>
  </mergeCells>
  <pageMargins left="0.3" right="0.3" top="0.5" bottom="0.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5"/>
  <sheetViews>
    <sheetView showGridLines="0" zoomScaleNormal="100" zoomScaleSheetLayoutView="100" workbookViewId="0">
      <pane ySplit="4" topLeftCell="A5" activePane="bottomLeft" state="frozen"/>
      <selection pane="bottomLeft" activeCell="A12" sqref="A12"/>
    </sheetView>
  </sheetViews>
  <sheetFormatPr defaultRowHeight="13.8"/>
  <cols>
    <col min="1" max="1" width="17.3984375" customWidth="1"/>
    <col min="2" max="2" width="13.69921875" customWidth="1"/>
    <col min="3" max="3" width="11.59765625" customWidth="1"/>
    <col min="4" max="4" width="12" customWidth="1"/>
    <col min="5" max="7" width="14" customWidth="1"/>
    <col min="8" max="8" width="12" customWidth="1"/>
    <col min="9" max="9" width="11" customWidth="1"/>
    <col min="10" max="10" width="10" customWidth="1"/>
    <col min="11" max="11" width="12.296875" customWidth="1"/>
    <col min="12" max="13" width="12" customWidth="1"/>
    <col min="14" max="14" width="14" customWidth="1"/>
  </cols>
  <sheetData>
    <row r="1" spans="1:25" ht="22.05" customHeight="1">
      <c r="A1" s="17" t="s">
        <v>16</v>
      </c>
      <c r="B1" s="18"/>
      <c r="C1" s="18"/>
      <c r="D1" s="18"/>
      <c r="E1" s="18"/>
      <c r="F1" s="18"/>
      <c r="G1" s="18"/>
      <c r="H1" s="18"/>
      <c r="I1" s="19"/>
      <c r="J1" s="18"/>
      <c r="K1" s="18"/>
      <c r="L1" s="18"/>
      <c r="M1" s="18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34.049999999999997" customHeight="1">
      <c r="A2" s="21"/>
      <c r="B2" s="22"/>
      <c r="C2" s="22"/>
      <c r="D2" s="22"/>
      <c r="E2" s="22"/>
      <c r="F2" s="22"/>
      <c r="G2" s="22"/>
      <c r="H2" s="22"/>
      <c r="I2" s="23"/>
      <c r="J2" s="22"/>
      <c r="K2" s="22"/>
      <c r="L2" s="22"/>
      <c r="M2" s="22"/>
      <c r="N2" s="24"/>
    </row>
    <row r="3" spans="1:25" ht="22.05" customHeight="1">
      <c r="A3" s="25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4"/>
    </row>
    <row r="4" spans="1:25" ht="27.6">
      <c r="A4" s="26" t="s">
        <v>17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24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27" t="s">
        <v>30</v>
      </c>
    </row>
    <row r="5" spans="1:25" ht="19.05" customHeight="1">
      <c r="A5" s="11" t="s">
        <v>31</v>
      </c>
      <c r="B5" s="11" t="s">
        <v>32</v>
      </c>
      <c r="C5" s="11" t="s">
        <v>33</v>
      </c>
      <c r="D5" s="12">
        <v>3200</v>
      </c>
      <c r="E5" s="12">
        <v>300</v>
      </c>
      <c r="F5" s="12">
        <v>120</v>
      </c>
      <c r="G5" s="12">
        <v>80</v>
      </c>
      <c r="H5" s="12">
        <f t="shared" ref="H5:H10" si="0">SUM(D5:G5)</f>
        <v>3700</v>
      </c>
      <c r="I5" s="12">
        <v>280</v>
      </c>
      <c r="J5" s="12">
        <v>45</v>
      </c>
      <c r="K5" s="12">
        <v>0</v>
      </c>
      <c r="L5" s="12">
        <f t="shared" ref="L5:L10" si="1">H5-SUM(I5:K5)</f>
        <v>3375</v>
      </c>
      <c r="M5" s="13" t="s">
        <v>34</v>
      </c>
      <c r="N5" s="11" t="s">
        <v>35</v>
      </c>
    </row>
    <row r="6" spans="1:25" ht="19.05" customHeight="1">
      <c r="A6" s="11" t="s">
        <v>36</v>
      </c>
      <c r="B6" s="11" t="s">
        <v>37</v>
      </c>
      <c r="C6" s="11" t="s">
        <v>38</v>
      </c>
      <c r="D6" s="12">
        <v>2800</v>
      </c>
      <c r="E6" s="12">
        <v>250</v>
      </c>
      <c r="F6" s="12">
        <v>100</v>
      </c>
      <c r="G6" s="12">
        <v>50</v>
      </c>
      <c r="H6" s="12">
        <f t="shared" si="0"/>
        <v>3200</v>
      </c>
      <c r="I6" s="12">
        <v>220</v>
      </c>
      <c r="J6" s="12">
        <v>40</v>
      </c>
      <c r="K6" s="12">
        <v>30</v>
      </c>
      <c r="L6" s="12">
        <f t="shared" si="1"/>
        <v>2910</v>
      </c>
      <c r="M6" s="13" t="s">
        <v>34</v>
      </c>
      <c r="N6" s="11" t="s">
        <v>35</v>
      </c>
    </row>
    <row r="7" spans="1:25" ht="19.05" customHeight="1">
      <c r="A7" s="11" t="s">
        <v>39</v>
      </c>
      <c r="B7" s="11" t="s">
        <v>40</v>
      </c>
      <c r="C7" s="11" t="s">
        <v>41</v>
      </c>
      <c r="D7" s="12">
        <v>3500</v>
      </c>
      <c r="E7" s="12">
        <v>350</v>
      </c>
      <c r="F7" s="12">
        <v>140</v>
      </c>
      <c r="G7" s="12">
        <v>100</v>
      </c>
      <c r="H7" s="12">
        <f t="shared" si="0"/>
        <v>4090</v>
      </c>
      <c r="I7" s="12">
        <v>320</v>
      </c>
      <c r="J7" s="12">
        <v>50</v>
      </c>
      <c r="K7" s="12">
        <v>20</v>
      </c>
      <c r="L7" s="12">
        <f t="shared" si="1"/>
        <v>3700</v>
      </c>
      <c r="M7" s="13" t="s">
        <v>34</v>
      </c>
      <c r="N7" s="11" t="s">
        <v>35</v>
      </c>
    </row>
    <row r="8" spans="1:25" ht="19.05" customHeight="1">
      <c r="A8" s="11" t="s">
        <v>42</v>
      </c>
      <c r="B8" s="11" t="s">
        <v>43</v>
      </c>
      <c r="C8" s="11" t="s">
        <v>44</v>
      </c>
      <c r="D8" s="12">
        <v>2600</v>
      </c>
      <c r="E8" s="12">
        <v>220</v>
      </c>
      <c r="F8" s="12">
        <v>90</v>
      </c>
      <c r="G8" s="12">
        <v>40</v>
      </c>
      <c r="H8" s="12">
        <f t="shared" si="0"/>
        <v>2950</v>
      </c>
      <c r="I8" s="12">
        <v>180</v>
      </c>
      <c r="J8" s="12">
        <v>35</v>
      </c>
      <c r="K8" s="12">
        <v>0</v>
      </c>
      <c r="L8" s="12">
        <f t="shared" si="1"/>
        <v>2735</v>
      </c>
      <c r="M8" s="13" t="s">
        <v>34</v>
      </c>
      <c r="N8" s="11" t="s">
        <v>45</v>
      </c>
    </row>
    <row r="9" spans="1:25" ht="19.05" customHeight="1">
      <c r="A9" s="11" t="s">
        <v>46</v>
      </c>
      <c r="B9" s="11" t="s">
        <v>47</v>
      </c>
      <c r="C9" s="11" t="s">
        <v>48</v>
      </c>
      <c r="D9" s="12">
        <v>3000</v>
      </c>
      <c r="E9" s="12">
        <v>280</v>
      </c>
      <c r="F9" s="12">
        <v>110</v>
      </c>
      <c r="G9" s="12">
        <v>60</v>
      </c>
      <c r="H9" s="12">
        <f t="shared" si="0"/>
        <v>3450</v>
      </c>
      <c r="I9" s="12">
        <v>250</v>
      </c>
      <c r="J9" s="12">
        <v>42</v>
      </c>
      <c r="K9" s="12">
        <v>15</v>
      </c>
      <c r="L9" s="12">
        <f t="shared" si="1"/>
        <v>3143</v>
      </c>
      <c r="M9" s="13" t="s">
        <v>34</v>
      </c>
      <c r="N9" s="11" t="s">
        <v>35</v>
      </c>
    </row>
    <row r="10" spans="1:25" ht="14.4">
      <c r="A10" s="14" t="s">
        <v>49</v>
      </c>
      <c r="B10" s="14" t="s">
        <v>50</v>
      </c>
      <c r="C10" s="14" t="s">
        <v>51</v>
      </c>
      <c r="D10" s="15">
        <v>2700</v>
      </c>
      <c r="E10" s="15">
        <v>230</v>
      </c>
      <c r="F10" s="15">
        <v>95</v>
      </c>
      <c r="G10" s="15">
        <v>45</v>
      </c>
      <c r="H10" s="15">
        <f t="shared" si="0"/>
        <v>3070</v>
      </c>
      <c r="I10" s="15">
        <v>190</v>
      </c>
      <c r="J10" s="15">
        <v>36</v>
      </c>
      <c r="K10" s="15">
        <v>0</v>
      </c>
      <c r="L10" s="15">
        <f t="shared" si="1"/>
        <v>2844</v>
      </c>
      <c r="M10" s="16" t="s">
        <v>34</v>
      </c>
      <c r="N10" s="11" t="s">
        <v>52</v>
      </c>
    </row>
    <row r="11" spans="1:25">
      <c r="A11" s="36" t="s">
        <v>53</v>
      </c>
      <c r="B11" s="37"/>
      <c r="C11" s="30"/>
      <c r="D11" s="29"/>
      <c r="E11" s="29"/>
      <c r="F11" s="29"/>
      <c r="G11" s="30"/>
      <c r="H11" s="30"/>
      <c r="I11" s="29"/>
      <c r="J11" s="29"/>
      <c r="K11" s="29"/>
      <c r="L11" s="29"/>
      <c r="M11" s="30"/>
      <c r="N11" s="31"/>
    </row>
    <row r="12" spans="1:25">
      <c r="A12" s="28" t="s">
        <v>54</v>
      </c>
      <c r="B12" s="38">
        <f>SUM(H5:H10)</f>
        <v>20460</v>
      </c>
      <c r="C12" s="30"/>
      <c r="D12" s="29"/>
      <c r="E12" s="29"/>
      <c r="F12" s="29"/>
      <c r="G12" s="30"/>
      <c r="H12" s="30"/>
      <c r="I12" s="29"/>
      <c r="J12" s="29"/>
      <c r="K12" s="29"/>
      <c r="L12" s="29"/>
      <c r="M12" s="30"/>
      <c r="N12" s="31"/>
    </row>
    <row r="13" spans="1:25">
      <c r="A13" s="28" t="s">
        <v>55</v>
      </c>
      <c r="B13" s="38">
        <f>SUM(I5:I10)</f>
        <v>1440</v>
      </c>
      <c r="C13" s="30"/>
      <c r="D13" s="29"/>
      <c r="E13" s="29"/>
      <c r="F13" s="29"/>
      <c r="G13" s="30"/>
      <c r="H13" s="30"/>
      <c r="I13" s="29"/>
      <c r="J13" s="29"/>
      <c r="K13" s="29"/>
      <c r="L13" s="29"/>
      <c r="M13" s="30"/>
      <c r="N13" s="31"/>
    </row>
    <row r="14" spans="1:25">
      <c r="A14" s="28" t="s">
        <v>56</v>
      </c>
      <c r="B14" s="38">
        <f>SUM(J5:J10)</f>
        <v>248</v>
      </c>
      <c r="C14" s="30"/>
      <c r="D14" s="29"/>
      <c r="E14" s="29"/>
      <c r="F14" s="29"/>
      <c r="G14" s="30"/>
      <c r="H14" s="30"/>
      <c r="I14" s="29"/>
      <c r="J14" s="29"/>
      <c r="K14" s="29"/>
      <c r="L14" s="29"/>
      <c r="M14" s="30"/>
      <c r="N14" s="31"/>
    </row>
    <row r="15" spans="1:25">
      <c r="A15" s="32" t="s">
        <v>57</v>
      </c>
      <c r="B15" s="39">
        <f>SUM(L5:L10)</f>
        <v>18707</v>
      </c>
      <c r="C15" s="34"/>
      <c r="D15" s="33"/>
      <c r="E15" s="33"/>
      <c r="F15" s="33"/>
      <c r="G15" s="34"/>
      <c r="H15" s="34"/>
      <c r="I15" s="33"/>
      <c r="J15" s="33"/>
      <c r="K15" s="33"/>
      <c r="L15" s="33"/>
      <c r="M15" s="34"/>
      <c r="N15" s="35"/>
    </row>
  </sheetData>
  <mergeCells count="4">
    <mergeCell ref="A1:H1"/>
    <mergeCell ref="A2:H3"/>
    <mergeCell ref="I1:N1"/>
    <mergeCell ref="I2:N3"/>
  </mergeCells>
  <conditionalFormatting sqref="I5:I10">
    <cfRule type="expression" dxfId="2" priority="1">
      <formula>I5&lt;=0</formula>
    </cfRule>
  </conditionalFormatting>
  <pageMargins left="0.25" right="0.25" top="0.4" bottom="0.4" header="0.2" footer="0.2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15"/>
  <sheetViews>
    <sheetView showGridLines="0" zoomScaleNormal="100" zoomScaleSheetLayoutView="100" workbookViewId="0">
      <selection activeCell="D21" sqref="D21"/>
    </sheetView>
  </sheetViews>
  <sheetFormatPr defaultRowHeight="13.8"/>
  <cols>
    <col min="1" max="1" width="19.19921875" customWidth="1"/>
    <col min="2" max="2" width="15" customWidth="1"/>
    <col min="3" max="3" width="14" customWidth="1"/>
    <col min="4" max="4" width="11" customWidth="1"/>
    <col min="5" max="7" width="9" customWidth="1"/>
    <col min="8" max="9" width="10" customWidth="1"/>
    <col min="10" max="10" width="11" customWidth="1"/>
    <col min="11" max="13" width="10" customWidth="1"/>
    <col min="14" max="14" width="11" customWidth="1"/>
    <col min="15" max="15" width="15" customWidth="1"/>
    <col min="16" max="16" width="11" customWidth="1"/>
  </cols>
  <sheetData>
    <row r="1" spans="1:25" ht="22.05" customHeight="1">
      <c r="A1" s="17" t="s">
        <v>61</v>
      </c>
      <c r="B1" s="18"/>
      <c r="C1" s="18"/>
      <c r="D1" s="18"/>
      <c r="E1" s="18"/>
      <c r="F1" s="18"/>
      <c r="G1" s="18"/>
      <c r="H1" s="18"/>
      <c r="I1" s="19"/>
      <c r="J1" s="18"/>
      <c r="K1" s="18"/>
      <c r="L1" s="18"/>
      <c r="M1" s="18"/>
      <c r="N1" s="20"/>
      <c r="O1" s="5"/>
      <c r="P1" s="4"/>
      <c r="Q1" s="3"/>
      <c r="R1" s="3"/>
      <c r="S1" s="3"/>
      <c r="T1" s="3"/>
      <c r="U1" s="3"/>
      <c r="V1" s="3"/>
      <c r="W1" s="3"/>
      <c r="X1" s="3"/>
      <c r="Y1" s="3"/>
    </row>
    <row r="2" spans="1:25" ht="34.049999999999997" customHeight="1">
      <c r="A2" s="21"/>
      <c r="B2" s="22"/>
      <c r="C2" s="22"/>
      <c r="D2" s="22"/>
      <c r="E2" s="22"/>
      <c r="F2" s="22"/>
      <c r="G2" s="22"/>
      <c r="H2" s="22"/>
      <c r="I2" s="23"/>
      <c r="J2" s="22"/>
      <c r="K2" s="22"/>
      <c r="L2" s="22"/>
      <c r="M2" s="22"/>
      <c r="N2" s="24"/>
      <c r="O2" s="5"/>
      <c r="P2" s="5"/>
    </row>
    <row r="3" spans="1:25" ht="22.05" customHeight="1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</row>
    <row r="4" spans="1:25" ht="28.8" customHeight="1">
      <c r="A4" s="47" t="s">
        <v>17</v>
      </c>
      <c r="B4" s="47" t="s">
        <v>18</v>
      </c>
      <c r="C4" s="47" t="s">
        <v>19</v>
      </c>
      <c r="D4" s="47" t="s">
        <v>62</v>
      </c>
      <c r="E4" s="47" t="s">
        <v>63</v>
      </c>
      <c r="F4" s="47" t="s">
        <v>64</v>
      </c>
      <c r="G4" s="47" t="s">
        <v>65</v>
      </c>
      <c r="H4" s="47" t="s">
        <v>66</v>
      </c>
      <c r="I4" s="47" t="s">
        <v>67</v>
      </c>
      <c r="J4" s="47" t="s">
        <v>68</v>
      </c>
      <c r="K4" s="47" t="s">
        <v>69</v>
      </c>
      <c r="L4" s="47" t="s">
        <v>70</v>
      </c>
      <c r="M4" s="47" t="s">
        <v>59</v>
      </c>
      <c r="N4" s="47" t="s">
        <v>29</v>
      </c>
    </row>
    <row r="5" spans="1:25" ht="19.05" customHeight="1">
      <c r="A5" s="11" t="s">
        <v>71</v>
      </c>
      <c r="B5" s="11" t="s">
        <v>72</v>
      </c>
      <c r="C5" s="11" t="s">
        <v>33</v>
      </c>
      <c r="D5" s="11">
        <v>2200</v>
      </c>
      <c r="E5" s="11">
        <v>22</v>
      </c>
      <c r="F5" s="11">
        <v>22</v>
      </c>
      <c r="G5" s="11">
        <v>18</v>
      </c>
      <c r="H5" s="11">
        <v>4</v>
      </c>
      <c r="I5" s="11">
        <f>IF(COUNTA(A5:H5)=0,"",G5*H5)</f>
        <v>72</v>
      </c>
      <c r="J5" s="11">
        <f>IF(OR(D5="",E5="",F5=""),"",D5*(F5/E5))</f>
        <v>2200</v>
      </c>
      <c r="K5" s="11">
        <v>100</v>
      </c>
      <c r="L5" s="11">
        <v>90</v>
      </c>
      <c r="M5" s="11">
        <f>IF(COUNTA(A5:L5)=0,"",J5+I5+K5-L5)</f>
        <v>2282</v>
      </c>
      <c r="N5" s="11" t="s">
        <v>34</v>
      </c>
    </row>
    <row r="6" spans="1:25" ht="19.05" customHeight="1">
      <c r="A6" s="11" t="s">
        <v>74</v>
      </c>
      <c r="B6" s="11" t="s">
        <v>75</v>
      </c>
      <c r="C6" s="11" t="s">
        <v>41</v>
      </c>
      <c r="D6" s="11">
        <v>2400</v>
      </c>
      <c r="E6" s="11">
        <v>22</v>
      </c>
      <c r="F6" s="48">
        <v>20</v>
      </c>
      <c r="G6" s="11">
        <v>20</v>
      </c>
      <c r="H6" s="11">
        <v>6</v>
      </c>
      <c r="I6" s="11">
        <f>IF(COUNTA(A6:H6)=0,"",G6*H6)</f>
        <v>120</v>
      </c>
      <c r="J6" s="11">
        <f>IF(OR(D6="",E6="",F6=""),"",D6*(F6/E6))</f>
        <v>2181.8181818181815</v>
      </c>
      <c r="K6" s="11">
        <v>125</v>
      </c>
      <c r="L6" s="11">
        <v>110</v>
      </c>
      <c r="M6" s="11">
        <f>IF(COUNTA(A6:L6)=0,"",J6+I6+K6-L6)</f>
        <v>2316.8181818181815</v>
      </c>
      <c r="N6" s="11" t="s">
        <v>34</v>
      </c>
    </row>
    <row r="7" spans="1:25" ht="19.05" customHeight="1">
      <c r="A7" s="11" t="s">
        <v>77</v>
      </c>
      <c r="B7" s="11" t="s">
        <v>78</v>
      </c>
      <c r="C7" s="11" t="s">
        <v>51</v>
      </c>
      <c r="D7" s="11">
        <v>1800</v>
      </c>
      <c r="E7" s="11">
        <v>22</v>
      </c>
      <c r="F7" s="48">
        <v>19</v>
      </c>
      <c r="G7" s="11">
        <v>16</v>
      </c>
      <c r="H7" s="11">
        <v>3</v>
      </c>
      <c r="I7" s="11">
        <f>IF(COUNTA(A7:H7)=0,"",G7*H7)</f>
        <v>48</v>
      </c>
      <c r="J7" s="11">
        <f>IF(OR(D7="",E7="",F7=""),"",D7*(F7/E7))</f>
        <v>1554.5454545454545</v>
      </c>
      <c r="K7" s="11">
        <v>80</v>
      </c>
      <c r="L7" s="11">
        <v>75</v>
      </c>
      <c r="M7" s="11">
        <f>IF(COUNTA(A7:L7)=0,"",J7+I7+K7-L7)</f>
        <v>1607.5454545454545</v>
      </c>
      <c r="N7" s="11" t="s">
        <v>34</v>
      </c>
    </row>
    <row r="8" spans="1:25" ht="19.05" customHeight="1">
      <c r="A8" s="11" t="s">
        <v>80</v>
      </c>
      <c r="B8" s="11" t="s">
        <v>81</v>
      </c>
      <c r="C8" s="11" t="s">
        <v>38</v>
      </c>
      <c r="D8" s="11">
        <v>2100</v>
      </c>
      <c r="E8" s="11">
        <v>22</v>
      </c>
      <c r="F8" s="48">
        <v>21</v>
      </c>
      <c r="G8" s="11">
        <v>17</v>
      </c>
      <c r="H8" s="11">
        <v>5</v>
      </c>
      <c r="I8" s="11">
        <f>IF(COUNTA(A8:H8)=0,"",G8*H8)</f>
        <v>85</v>
      </c>
      <c r="J8" s="11">
        <f>IF(OR(D8="",E8="",F8=""),"",D8*(F8/E8))</f>
        <v>2004.5454545454547</v>
      </c>
      <c r="K8" s="11">
        <v>90</v>
      </c>
      <c r="L8" s="11">
        <v>85</v>
      </c>
      <c r="M8" s="11">
        <f>IF(COUNTA(A8:L8)=0,"",J8+I8+K8-L8)</f>
        <v>2094.545454545455</v>
      </c>
      <c r="N8" s="11" t="s">
        <v>34</v>
      </c>
    </row>
    <row r="9" spans="1:25" ht="14.4">
      <c r="A9" s="14" t="s">
        <v>82</v>
      </c>
      <c r="B9" s="52" t="s">
        <v>83</v>
      </c>
      <c r="C9" s="14" t="s">
        <v>44</v>
      </c>
      <c r="D9" s="14">
        <v>1950</v>
      </c>
      <c r="E9" s="14">
        <v>22</v>
      </c>
      <c r="F9" s="14">
        <v>18</v>
      </c>
      <c r="G9" s="14">
        <v>15</v>
      </c>
      <c r="H9" s="14">
        <v>2</v>
      </c>
      <c r="I9" s="14">
        <f>IFERROR(G9*H9,0)</f>
        <v>30</v>
      </c>
      <c r="J9" s="14">
        <f>IFERROR(D9*(F9/E9),0)</f>
        <v>1595.4545454545455</v>
      </c>
      <c r="K9" s="14">
        <v>70</v>
      </c>
      <c r="L9" s="14">
        <v>60</v>
      </c>
      <c r="M9" s="14">
        <f>J9+I9+K9-L9</f>
        <v>1635.4545454545455</v>
      </c>
      <c r="N9" s="14" t="s">
        <v>34</v>
      </c>
    </row>
    <row r="10" spans="1:25">
      <c r="A10" s="40" t="s">
        <v>53</v>
      </c>
      <c r="B10" s="53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1"/>
    </row>
    <row r="11" spans="1:25">
      <c r="A11" s="28" t="s">
        <v>73</v>
      </c>
      <c r="B11" s="54">
        <f>SUM(J5:J8)</f>
        <v>7940.909090909091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1"/>
    </row>
    <row r="12" spans="1:25">
      <c r="A12" s="50" t="s">
        <v>76</v>
      </c>
      <c r="B12" s="54">
        <f>SUM(I5:I8)</f>
        <v>325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</row>
    <row r="13" spans="1:25">
      <c r="A13" s="50" t="s">
        <v>79</v>
      </c>
      <c r="B13" s="54">
        <f>SUM(K5:K8)</f>
        <v>395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</row>
    <row r="14" spans="1:25">
      <c r="A14" s="50" t="s">
        <v>58</v>
      </c>
      <c r="B14" s="54">
        <f>SUM(L5:L8)</f>
        <v>360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</row>
    <row r="15" spans="1:25" ht="14.4">
      <c r="A15" s="51" t="s">
        <v>60</v>
      </c>
      <c r="B15" s="55">
        <f>SUM(M5:M8)</f>
        <v>8300.9090909090919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</row>
  </sheetData>
  <mergeCells count="4">
    <mergeCell ref="A1:H1"/>
    <mergeCell ref="A2:H3"/>
    <mergeCell ref="I1:N1"/>
    <mergeCell ref="I2:N3"/>
  </mergeCells>
  <conditionalFormatting sqref="F5">
    <cfRule type="expression" dxfId="1" priority="1">
      <formula>AND(F5&lt;&gt;"",E5&lt;&gt;"",F5&lt;E5)</formula>
    </cfRule>
  </conditionalFormatting>
  <pageMargins left="0.25" right="0.25" top="0.4" bottom="0.4" header="0.2" footer="0.2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15"/>
  <sheetViews>
    <sheetView showGridLines="0" zoomScaleNormal="100" zoomScaleSheetLayoutView="100" workbookViewId="0">
      <selection activeCell="B20" sqref="B20"/>
    </sheetView>
  </sheetViews>
  <sheetFormatPr defaultRowHeight="13.8"/>
  <cols>
    <col min="1" max="1" width="16.796875" customWidth="1"/>
    <col min="2" max="2" width="15" customWidth="1"/>
    <col min="3" max="3" width="13" customWidth="1"/>
    <col min="4" max="15" width="8" customWidth="1"/>
    <col min="16" max="17" width="11" customWidth="1"/>
    <col min="18" max="18" width="15" customWidth="1"/>
    <col min="19" max="19" width="11" customWidth="1"/>
  </cols>
  <sheetData>
    <row r="1" spans="1:25" ht="22.05" customHeight="1">
      <c r="A1" s="17" t="s">
        <v>84</v>
      </c>
      <c r="B1" s="18"/>
      <c r="C1" s="18"/>
      <c r="D1" s="18"/>
      <c r="E1" s="18"/>
      <c r="F1" s="18"/>
      <c r="G1" s="18"/>
      <c r="H1" s="18"/>
      <c r="I1" s="19"/>
      <c r="J1" s="18"/>
      <c r="K1" s="18"/>
      <c r="L1" s="18"/>
      <c r="M1" s="18"/>
      <c r="N1" s="18"/>
      <c r="O1" s="18"/>
      <c r="P1" s="18"/>
      <c r="Q1" s="44"/>
      <c r="R1" s="5"/>
      <c r="S1" s="4"/>
      <c r="T1" s="3"/>
      <c r="U1" s="3"/>
      <c r="V1" s="3"/>
      <c r="W1" s="3"/>
      <c r="X1" s="3"/>
      <c r="Y1" s="3"/>
    </row>
    <row r="2" spans="1:25" ht="34.049999999999997" customHeight="1">
      <c r="A2" s="21"/>
      <c r="B2" s="22"/>
      <c r="C2" s="22"/>
      <c r="D2" s="22"/>
      <c r="E2" s="22"/>
      <c r="F2" s="22"/>
      <c r="G2" s="22"/>
      <c r="H2" s="22"/>
      <c r="I2" s="23"/>
      <c r="J2" s="22"/>
      <c r="K2" s="22"/>
      <c r="L2" s="22"/>
      <c r="M2" s="22"/>
      <c r="N2" s="22"/>
      <c r="O2" s="22"/>
      <c r="P2" s="22"/>
      <c r="Q2" s="45"/>
      <c r="R2" s="5"/>
      <c r="S2" s="5"/>
    </row>
    <row r="3" spans="1:25" ht="22.05" customHeight="1">
      <c r="A3" s="25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4"/>
    </row>
    <row r="4" spans="1:25" ht="26.4" customHeight="1">
      <c r="A4" s="47" t="s">
        <v>17</v>
      </c>
      <c r="B4" s="47" t="s">
        <v>18</v>
      </c>
      <c r="C4" s="47" t="s">
        <v>19</v>
      </c>
      <c r="D4" s="47" t="s">
        <v>85</v>
      </c>
      <c r="E4" s="47" t="s">
        <v>86</v>
      </c>
      <c r="F4" s="47" t="s">
        <v>87</v>
      </c>
      <c r="G4" s="47" t="s">
        <v>88</v>
      </c>
      <c r="H4" s="47" t="s">
        <v>89</v>
      </c>
      <c r="I4" s="47" t="s">
        <v>90</v>
      </c>
      <c r="J4" s="47" t="s">
        <v>91</v>
      </c>
      <c r="K4" s="47" t="s">
        <v>92</v>
      </c>
      <c r="L4" s="47" t="s">
        <v>93</v>
      </c>
      <c r="M4" s="47" t="s">
        <v>94</v>
      </c>
      <c r="N4" s="47" t="s">
        <v>95</v>
      </c>
      <c r="O4" s="47" t="s">
        <v>96</v>
      </c>
      <c r="P4" s="47" t="s">
        <v>97</v>
      </c>
      <c r="Q4" s="47" t="s">
        <v>98</v>
      </c>
    </row>
    <row r="5" spans="1:25" ht="19.05" customHeight="1">
      <c r="A5" s="11" t="s">
        <v>99</v>
      </c>
      <c r="B5" s="11" t="s">
        <v>100</v>
      </c>
      <c r="C5" s="11" t="s">
        <v>33</v>
      </c>
      <c r="D5" s="11">
        <v>2200</v>
      </c>
      <c r="E5" s="11">
        <v>2200</v>
      </c>
      <c r="F5" s="11">
        <v>2200</v>
      </c>
      <c r="G5" s="11">
        <v>2230</v>
      </c>
      <c r="H5" s="11">
        <v>2230</v>
      </c>
      <c r="I5" s="11">
        <v>2230</v>
      </c>
      <c r="J5" s="11">
        <v>2260</v>
      </c>
      <c r="K5" s="11">
        <v>2260</v>
      </c>
      <c r="L5" s="11">
        <v>2260</v>
      </c>
      <c r="M5" s="11">
        <v>2290</v>
      </c>
      <c r="N5" s="11">
        <v>2290</v>
      </c>
      <c r="O5" s="11">
        <v>2290</v>
      </c>
      <c r="P5" s="11">
        <f>IF(COUNTA(A5:O5)=0,"",SUM(D5:O5))</f>
        <v>26940</v>
      </c>
      <c r="Q5" s="11">
        <f>IF(P5="","",AVERAGE(D5:O5))</f>
        <v>2245</v>
      </c>
    </row>
    <row r="6" spans="1:25" ht="19.05" customHeight="1">
      <c r="A6" s="11" t="s">
        <v>102</v>
      </c>
      <c r="B6" s="11" t="s">
        <v>103</v>
      </c>
      <c r="C6" s="11" t="s">
        <v>38</v>
      </c>
      <c r="D6" s="11">
        <v>1850</v>
      </c>
      <c r="E6" s="11">
        <v>1850</v>
      </c>
      <c r="F6" s="11">
        <v>1850</v>
      </c>
      <c r="G6" s="11">
        <v>2005</v>
      </c>
      <c r="H6" s="11">
        <v>2005</v>
      </c>
      <c r="I6" s="11">
        <v>2005</v>
      </c>
      <c r="J6" s="11">
        <v>2050</v>
      </c>
      <c r="K6" s="11">
        <v>2050</v>
      </c>
      <c r="L6" s="11">
        <v>2050</v>
      </c>
      <c r="M6" s="11">
        <v>2100</v>
      </c>
      <c r="N6" s="11">
        <v>2100</v>
      </c>
      <c r="O6" s="11">
        <v>2100</v>
      </c>
      <c r="P6" s="11">
        <f>IF(COUNTA(A6:O6)=0,"",SUM(D6:O6))</f>
        <v>24015</v>
      </c>
      <c r="Q6" s="11">
        <f>IF(P6="","",AVERAGE(D6:O6))</f>
        <v>2001.25</v>
      </c>
    </row>
    <row r="7" spans="1:25" ht="19.05" customHeight="1">
      <c r="A7" s="11" t="s">
        <v>105</v>
      </c>
      <c r="B7" s="11" t="s">
        <v>106</v>
      </c>
      <c r="C7" s="11" t="s">
        <v>44</v>
      </c>
      <c r="D7" s="11">
        <v>1650</v>
      </c>
      <c r="E7" s="11">
        <v>1650</v>
      </c>
      <c r="F7" s="11">
        <v>1650</v>
      </c>
      <c r="G7" s="11">
        <v>1690</v>
      </c>
      <c r="H7" s="11">
        <v>1690</v>
      </c>
      <c r="I7" s="11">
        <v>1690</v>
      </c>
      <c r="J7" s="11">
        <v>1725</v>
      </c>
      <c r="K7" s="11">
        <v>1725</v>
      </c>
      <c r="L7" s="11">
        <v>1725</v>
      </c>
      <c r="M7" s="11">
        <v>1760</v>
      </c>
      <c r="N7" s="11">
        <v>1760</v>
      </c>
      <c r="O7" s="11">
        <v>1760</v>
      </c>
      <c r="P7" s="11">
        <f>IF(COUNTA(A7:O7)=0,"",SUM(D7:O7))</f>
        <v>20475</v>
      </c>
      <c r="Q7" s="11">
        <f>IF(P7="","",AVERAGE(D7:O7))</f>
        <v>1706.25</v>
      </c>
    </row>
    <row r="8" spans="1:25" ht="19.05" customHeight="1">
      <c r="A8" s="11" t="s">
        <v>108</v>
      </c>
      <c r="B8" s="11" t="s">
        <v>109</v>
      </c>
      <c r="C8" s="11" t="s">
        <v>41</v>
      </c>
      <c r="D8" s="11">
        <v>2600</v>
      </c>
      <c r="E8" s="11">
        <v>2600</v>
      </c>
      <c r="F8" s="11">
        <v>2600</v>
      </c>
      <c r="G8" s="11">
        <v>2685</v>
      </c>
      <c r="H8" s="11">
        <v>2685</v>
      </c>
      <c r="I8" s="11">
        <v>2685</v>
      </c>
      <c r="J8" s="11">
        <v>2740</v>
      </c>
      <c r="K8" s="11">
        <v>2740</v>
      </c>
      <c r="L8" s="11">
        <v>2740</v>
      </c>
      <c r="M8" s="11">
        <v>2800</v>
      </c>
      <c r="N8" s="11">
        <v>2800</v>
      </c>
      <c r="O8" s="11">
        <v>2800</v>
      </c>
      <c r="P8" s="11">
        <f>IF(COUNTA(A8:O8)=0,"",SUM(D8:O8))</f>
        <v>32475</v>
      </c>
      <c r="Q8" s="11">
        <f>IF(P8="","",AVERAGE(D8:O8))</f>
        <v>2706.25</v>
      </c>
    </row>
    <row r="9" spans="1:25" ht="14.4">
      <c r="A9" s="14" t="s">
        <v>111</v>
      </c>
      <c r="B9" s="14" t="s">
        <v>112</v>
      </c>
      <c r="C9" s="14" t="s">
        <v>48</v>
      </c>
      <c r="D9" s="14">
        <v>1900</v>
      </c>
      <c r="E9" s="14">
        <v>1900</v>
      </c>
      <c r="F9" s="14">
        <v>1900</v>
      </c>
      <c r="G9" s="14">
        <v>1955</v>
      </c>
      <c r="H9" s="14">
        <v>1955</v>
      </c>
      <c r="I9" s="14">
        <v>1955</v>
      </c>
      <c r="J9" s="14">
        <v>1995</v>
      </c>
      <c r="K9" s="14">
        <v>1995</v>
      </c>
      <c r="L9" s="14">
        <v>1995</v>
      </c>
      <c r="M9" s="14">
        <v>2040</v>
      </c>
      <c r="N9" s="14">
        <v>2040</v>
      </c>
      <c r="O9" s="14">
        <v>2040</v>
      </c>
      <c r="P9" s="14">
        <f>SUM(D9:O9)</f>
        <v>23670</v>
      </c>
      <c r="Q9" s="14">
        <f>IFERROR(AVERAGE(D9:O9),0)</f>
        <v>1972.5</v>
      </c>
    </row>
    <row r="10" spans="1:25">
      <c r="A10" s="46" t="s">
        <v>53</v>
      </c>
      <c r="B10" s="56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</row>
    <row r="11" spans="1:25">
      <c r="A11" s="49" t="s">
        <v>101</v>
      </c>
      <c r="B11" s="54">
        <f>SUM(D5:D8)</f>
        <v>8300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1"/>
    </row>
    <row r="12" spans="1:25">
      <c r="A12" s="50" t="s">
        <v>104</v>
      </c>
      <c r="B12" s="54">
        <f>SUM(G5:G8)</f>
        <v>8610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1"/>
    </row>
    <row r="13" spans="1:25">
      <c r="A13" s="50" t="s">
        <v>107</v>
      </c>
      <c r="B13" s="54">
        <f>SUM(J5:J8)</f>
        <v>8775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1"/>
    </row>
    <row r="14" spans="1:25">
      <c r="A14" s="50" t="s">
        <v>110</v>
      </c>
      <c r="B14" s="54">
        <f>SUM(O5:O8)</f>
        <v>8950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1"/>
    </row>
    <row r="15" spans="1:25" ht="14.4">
      <c r="A15" s="51" t="s">
        <v>113</v>
      </c>
      <c r="B15" s="55">
        <f>SUM(P5:P8)</f>
        <v>103905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</sheetData>
  <mergeCells count="5">
    <mergeCell ref="A1:H1"/>
    <mergeCell ref="A2:H3"/>
    <mergeCell ref="I1:P1"/>
    <mergeCell ref="I2:P3"/>
    <mergeCell ref="Q2:Q3"/>
  </mergeCells>
  <pageMargins left="0.25" right="0.25" top="0.4" bottom="0.4" header="0.2" footer="0.2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73C50-B118-47CB-BC74-34EAAFDAB503}">
  <sheetPr>
    <outlinePr summaryBelow="0" summaryRight="0"/>
  </sheetPr>
  <dimension ref="A1:Z1000"/>
  <sheetViews>
    <sheetView showGridLines="0" tabSelected="1" topLeftCell="A16" workbookViewId="0">
      <selection activeCell="A46" sqref="A46:D47"/>
    </sheetView>
  </sheetViews>
  <sheetFormatPr defaultColWidth="13" defaultRowHeight="15" customHeight="1"/>
  <cols>
    <col min="1" max="26" width="10" style="59" customWidth="1"/>
    <col min="27" max="16384" width="13" style="59"/>
  </cols>
  <sheetData>
    <row r="1" spans="1:26" ht="14.4">
      <c r="A1" s="57"/>
      <c r="B1" s="57"/>
      <c r="C1" s="57"/>
      <c r="D1" s="57"/>
      <c r="E1" s="57"/>
      <c r="F1" s="57"/>
      <c r="G1" s="57"/>
      <c r="H1" s="57"/>
      <c r="I1" s="57"/>
      <c r="J1" s="57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15.6">
      <c r="A2" s="60"/>
      <c r="B2" s="60"/>
      <c r="C2" s="60"/>
      <c r="D2" s="60"/>
      <c r="E2" s="60"/>
      <c r="F2" s="60"/>
      <c r="G2" s="60"/>
      <c r="H2" s="60"/>
      <c r="I2" s="60"/>
      <c r="J2" s="60"/>
      <c r="K2" s="61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15.6">
      <c r="A3" s="60"/>
      <c r="B3" s="60"/>
      <c r="C3" s="60"/>
      <c r="D3" s="60"/>
      <c r="E3" s="60"/>
      <c r="F3" s="60"/>
      <c r="G3" s="60"/>
      <c r="H3" s="60"/>
      <c r="I3" s="60"/>
      <c r="J3" s="60"/>
      <c r="K3" s="61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6" ht="15.75" customHeight="1">
      <c r="A4" s="60"/>
      <c r="B4" s="60"/>
      <c r="C4" s="60"/>
      <c r="D4" s="60"/>
      <c r="E4" s="60"/>
      <c r="F4" s="62"/>
      <c r="G4" s="63"/>
      <c r="H4" s="63"/>
      <c r="I4" s="63"/>
      <c r="J4" s="60"/>
      <c r="K4" s="61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ht="15.75" customHeight="1">
      <c r="A5" s="60"/>
      <c r="B5" s="60"/>
      <c r="C5" s="60"/>
      <c r="D5" s="60"/>
      <c r="E5" s="60"/>
      <c r="F5" s="63"/>
      <c r="G5" s="63"/>
      <c r="H5" s="63"/>
      <c r="I5" s="63"/>
      <c r="J5" s="60"/>
      <c r="K5" s="61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 ht="15.75" customHeight="1">
      <c r="A6" s="60"/>
      <c r="B6" s="60"/>
      <c r="C6" s="60"/>
      <c r="D6" s="60"/>
      <c r="E6" s="60"/>
      <c r="F6" s="63"/>
      <c r="G6" s="63"/>
      <c r="H6" s="63"/>
      <c r="I6" s="63"/>
      <c r="J6" s="60"/>
      <c r="K6" s="61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ht="15.75" customHeight="1">
      <c r="A7" s="60"/>
      <c r="B7" s="60"/>
      <c r="C7" s="60"/>
      <c r="D7" s="60"/>
      <c r="E7" s="60"/>
      <c r="F7" s="63"/>
      <c r="G7" s="63"/>
      <c r="H7" s="63"/>
      <c r="I7" s="63"/>
      <c r="J7" s="60"/>
      <c r="K7" s="61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.75" customHeight="1">
      <c r="A8" s="60"/>
      <c r="B8" s="60"/>
      <c r="C8" s="60"/>
      <c r="D8" s="60"/>
      <c r="E8" s="60"/>
      <c r="F8" s="63"/>
      <c r="G8" s="63"/>
      <c r="H8" s="63"/>
      <c r="I8" s="63"/>
      <c r="J8" s="60"/>
      <c r="K8" s="61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ht="15.75" customHeight="1">
      <c r="A9" s="60"/>
      <c r="B9" s="60"/>
      <c r="C9" s="60"/>
      <c r="D9" s="60"/>
      <c r="E9" s="60"/>
      <c r="F9" s="63"/>
      <c r="G9" s="63"/>
      <c r="H9" s="63"/>
      <c r="I9" s="63"/>
      <c r="J9" s="60"/>
      <c r="K9" s="61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6" ht="15.75" customHeight="1">
      <c r="A10" s="60"/>
      <c r="B10" s="60"/>
      <c r="C10" s="60"/>
      <c r="D10" s="60"/>
      <c r="E10" s="60"/>
      <c r="F10" s="63"/>
      <c r="G10" s="63"/>
      <c r="H10" s="63"/>
      <c r="I10" s="63"/>
      <c r="J10" s="60"/>
      <c r="K10" s="61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26" ht="15.75" customHeight="1">
      <c r="A11" s="60"/>
      <c r="B11" s="60"/>
      <c r="C11" s="60"/>
      <c r="D11" s="60"/>
      <c r="E11" s="60"/>
      <c r="F11" s="63"/>
      <c r="G11" s="63"/>
      <c r="H11" s="63"/>
      <c r="I11" s="63"/>
      <c r="J11" s="60"/>
      <c r="K11" s="61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1:26" ht="15.75" customHeight="1">
      <c r="A12" s="60"/>
      <c r="B12" s="60"/>
      <c r="C12" s="60"/>
      <c r="D12" s="60"/>
      <c r="E12" s="60"/>
      <c r="F12" s="63"/>
      <c r="G12" s="63"/>
      <c r="H12" s="63"/>
      <c r="I12" s="63"/>
      <c r="J12" s="60"/>
      <c r="K12" s="61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15.75" customHeight="1">
      <c r="A13" s="60"/>
      <c r="B13" s="60"/>
      <c r="C13" s="60"/>
      <c r="D13" s="60"/>
      <c r="E13" s="60"/>
      <c r="F13" s="63"/>
      <c r="G13" s="63"/>
      <c r="H13" s="63"/>
      <c r="I13" s="63"/>
      <c r="J13" s="60"/>
      <c r="K13" s="61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ht="15.75" customHeight="1">
      <c r="A14" s="69" t="s">
        <v>115</v>
      </c>
      <c r="B14" s="70"/>
      <c r="C14" s="70"/>
      <c r="D14" s="70"/>
      <c r="E14" s="60"/>
      <c r="F14" s="69" t="s">
        <v>116</v>
      </c>
      <c r="G14" s="70"/>
      <c r="H14" s="70"/>
      <c r="I14" s="70"/>
      <c r="J14" s="60"/>
      <c r="K14" s="61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ht="15.75" customHeight="1">
      <c r="A15" s="70"/>
      <c r="B15" s="70"/>
      <c r="C15" s="70"/>
      <c r="D15" s="70"/>
      <c r="E15" s="60"/>
      <c r="F15" s="70"/>
      <c r="G15" s="70"/>
      <c r="H15" s="70"/>
      <c r="I15" s="70"/>
      <c r="J15" s="60"/>
      <c r="K15" s="61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ht="15.75" customHeight="1">
      <c r="A16" s="64" t="s">
        <v>117</v>
      </c>
      <c r="B16" s="65"/>
      <c r="C16" s="65"/>
      <c r="D16" s="65"/>
      <c r="E16" s="66"/>
      <c r="F16" s="64" t="s">
        <v>118</v>
      </c>
      <c r="G16" s="65"/>
      <c r="H16" s="65"/>
      <c r="I16" s="65"/>
      <c r="J16" s="60"/>
      <c r="K16" s="61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 ht="15.75" customHeight="1">
      <c r="A17" s="65"/>
      <c r="B17" s="65"/>
      <c r="C17" s="65"/>
      <c r="D17" s="65"/>
      <c r="E17" s="66"/>
      <c r="F17" s="65"/>
      <c r="G17" s="65"/>
      <c r="H17" s="65"/>
      <c r="I17" s="65"/>
      <c r="J17" s="60"/>
      <c r="K17" s="61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ht="15.7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1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1:26" ht="15.75" customHeight="1">
      <c r="A19" s="60"/>
      <c r="B19" s="60"/>
      <c r="C19" s="67" t="s">
        <v>119</v>
      </c>
      <c r="D19" s="65"/>
      <c r="E19" s="60"/>
      <c r="F19" s="60"/>
      <c r="G19" s="60"/>
      <c r="H19" s="60"/>
      <c r="I19" s="60"/>
      <c r="J19" s="60"/>
      <c r="K19" s="61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1:26" ht="15.75" customHeight="1">
      <c r="A20" s="60"/>
      <c r="B20" s="60"/>
      <c r="C20" s="65"/>
      <c r="D20" s="65"/>
      <c r="E20" s="60"/>
      <c r="F20" s="60"/>
      <c r="G20" s="60"/>
      <c r="H20" s="60"/>
      <c r="I20" s="60"/>
      <c r="J20" s="60"/>
      <c r="K20" s="61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spans="1:26" ht="15.7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1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spans="1:26" ht="15.75" customHeight="1">
      <c r="A22" s="60"/>
      <c r="B22" s="60"/>
      <c r="C22" s="67" t="s">
        <v>119</v>
      </c>
      <c r="D22" s="65"/>
      <c r="E22" s="60"/>
      <c r="F22" s="60"/>
      <c r="G22" s="60"/>
      <c r="H22" s="60"/>
      <c r="I22" s="60"/>
      <c r="J22" s="60"/>
      <c r="K22" s="61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26" ht="15.75" customHeight="1">
      <c r="A23" s="60"/>
      <c r="B23" s="60"/>
      <c r="C23" s="65"/>
      <c r="D23" s="65"/>
      <c r="E23" s="60"/>
      <c r="F23" s="60"/>
      <c r="G23" s="60"/>
      <c r="H23" s="60"/>
      <c r="I23" s="60"/>
      <c r="J23" s="60"/>
      <c r="K23" s="61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 ht="15.75" customHeight="1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1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spans="1:26" ht="15.75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1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1:26" ht="15.75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1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1:26" ht="15.75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1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1:26" ht="15.75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1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spans="1:26" ht="15.75" customHeight="1">
      <c r="A29" s="60"/>
      <c r="B29" s="60"/>
      <c r="C29" s="60"/>
      <c r="D29" s="60"/>
      <c r="E29" s="60"/>
      <c r="F29" s="69" t="s">
        <v>120</v>
      </c>
      <c r="G29" s="70"/>
      <c r="H29" s="70"/>
      <c r="I29" s="70"/>
      <c r="J29" s="60"/>
      <c r="K29" s="61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spans="1:26" ht="15.75" customHeight="1">
      <c r="A30" s="60"/>
      <c r="B30" s="60"/>
      <c r="C30" s="60"/>
      <c r="D30" s="60"/>
      <c r="E30" s="60"/>
      <c r="F30" s="70"/>
      <c r="G30" s="70"/>
      <c r="H30" s="70"/>
      <c r="I30" s="70"/>
      <c r="J30" s="60"/>
      <c r="K30" s="61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spans="1:26" ht="15.75" customHeight="1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1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spans="1:26" ht="15.75" customHeight="1">
      <c r="A32" s="60"/>
      <c r="B32" s="60"/>
      <c r="C32" s="60"/>
      <c r="D32" s="60"/>
      <c r="E32" s="60"/>
      <c r="F32" s="61"/>
      <c r="G32" s="61"/>
      <c r="H32" s="61"/>
      <c r="I32" s="61"/>
      <c r="J32" s="60"/>
      <c r="K32" s="61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spans="1:26" ht="15.75" customHeight="1">
      <c r="A33" s="60"/>
      <c r="B33" s="60"/>
      <c r="C33" s="60"/>
      <c r="D33" s="60"/>
      <c r="E33" s="60"/>
      <c r="F33" s="61"/>
      <c r="G33" s="61"/>
      <c r="H33" s="61"/>
      <c r="I33" s="61"/>
      <c r="J33" s="60"/>
      <c r="K33" s="61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spans="1:26" ht="15.75" customHeight="1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1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spans="1:26" ht="15.75" customHeight="1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1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spans="1:26" ht="15.75" customHeight="1">
      <c r="A36" s="69" t="s">
        <v>121</v>
      </c>
      <c r="B36" s="70"/>
      <c r="C36" s="70"/>
      <c r="D36" s="70"/>
      <c r="E36" s="60"/>
      <c r="F36" s="60"/>
      <c r="G36" s="60"/>
      <c r="H36" s="60"/>
      <c r="I36" s="60"/>
      <c r="J36" s="60"/>
      <c r="K36" s="61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spans="1:26" ht="15.75" customHeight="1">
      <c r="A37" s="70"/>
      <c r="B37" s="70"/>
      <c r="C37" s="70"/>
      <c r="D37" s="70"/>
      <c r="E37" s="60"/>
      <c r="F37" s="60"/>
      <c r="G37" s="60"/>
      <c r="H37" s="60"/>
      <c r="I37" s="60"/>
      <c r="J37" s="60"/>
      <c r="K37" s="61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spans="1:26" ht="15.75" customHeight="1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1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spans="1:26" ht="15.75" customHeight="1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1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spans="1:26" ht="15.75" customHeight="1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1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 ht="15.75" customHeight="1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1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spans="1:26" ht="15.75" customHeight="1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1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spans="1:26" ht="15.75" customHeight="1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1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spans="1:26" ht="15.75" customHeight="1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1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6" ht="15.75" customHeight="1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1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spans="1:26" ht="15.75" customHeight="1">
      <c r="A46" s="69" t="s">
        <v>122</v>
      </c>
      <c r="B46" s="70"/>
      <c r="C46" s="70"/>
      <c r="D46" s="70"/>
      <c r="E46" s="60"/>
      <c r="F46" s="60"/>
      <c r="G46" s="60"/>
      <c r="H46" s="60"/>
      <c r="I46" s="60"/>
      <c r="J46" s="60"/>
      <c r="K46" s="61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spans="1:26" ht="15.75" customHeight="1">
      <c r="A47" s="70"/>
      <c r="B47" s="70"/>
      <c r="C47" s="70"/>
      <c r="D47" s="70"/>
      <c r="E47" s="60"/>
      <c r="F47" s="68"/>
      <c r="G47" s="63"/>
      <c r="H47" s="63"/>
      <c r="I47" s="63"/>
      <c r="J47" s="60"/>
      <c r="K47" s="61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ht="15.75" customHeight="1">
      <c r="A48" s="61"/>
      <c r="B48" s="61"/>
      <c r="C48" s="61"/>
      <c r="D48" s="61"/>
      <c r="E48" s="60"/>
      <c r="F48" s="63"/>
      <c r="G48" s="63"/>
      <c r="H48" s="63"/>
      <c r="I48" s="63"/>
      <c r="J48" s="60"/>
      <c r="K48" s="61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1:26" ht="15.7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1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spans="1:26" ht="15.7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1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spans="1:26" ht="15.7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1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spans="1:26" ht="15.7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1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spans="1:26" ht="15.7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1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5.7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1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spans="1:26" ht="15.7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1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spans="1:26" ht="15.7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1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1:26" ht="15.7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1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spans="1:26" ht="15.7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1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spans="1:26" ht="15.7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1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spans="1:26" ht="15.7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1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ht="15.7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1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ht="15.7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1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26" ht="15.7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1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26" ht="15.7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1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 ht="15.7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1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26" ht="15.7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1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26" ht="15.7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1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 ht="15.7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1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spans="1:26" ht="15.7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1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spans="1:26" ht="15.7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1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1:26" ht="15.7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1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1:26" ht="15.7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1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 ht="15.7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1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spans="1:26" ht="15.7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1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spans="1:26" ht="15.7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1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spans="1:26" ht="15.7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1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 ht="15.7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1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spans="1:26" ht="15.7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1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spans="1:26" ht="15.7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1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1:26" ht="15.75" customHeight="1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1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1:26" ht="15.75" customHeight="1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1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 ht="15.75" customHeight="1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1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6" ht="15.75" customHeight="1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1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1:26" ht="15.75" customHeight="1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1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spans="1:26" ht="15.75" customHeight="1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1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1:26" ht="15.75" customHeight="1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1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 ht="15.75" customHeight="1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1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 ht="15.75" customHeight="1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1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 ht="15.75" customHeight="1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1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 ht="15.75" customHeight="1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1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 ht="15.75" customHeight="1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1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 ht="15.75" customHeight="1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1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 ht="15.75" customHeight="1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1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 ht="15.75" customHeight="1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1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 ht="15.75" customHeight="1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1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 ht="15.75" customHeight="1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1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spans="1:26" ht="15.75" customHeight="1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1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spans="1:26" ht="15.75" customHeight="1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1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6" ht="15.75" customHeight="1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1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spans="1:26" ht="15.75" customHeight="1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1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spans="1:26" ht="15.75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1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spans="1:26" ht="15.75" customHeight="1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1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spans="1:26" ht="15.75" customHeight="1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1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spans="1:26" ht="15.7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1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spans="1:26" ht="15.75" customHeight="1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1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spans="1:26" ht="15.75" customHeight="1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1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spans="1:26" ht="15.75" customHeight="1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1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spans="1:26" ht="15.75" customHeight="1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1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spans="1:26" ht="15.75" customHeight="1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1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spans="1:26" ht="15.75" customHeight="1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1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spans="1:26" ht="15.75" customHeight="1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1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spans="1:26" ht="15.75" customHeight="1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1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spans="1:26" ht="15.75" customHeight="1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1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spans="1:26" ht="15.75" customHeight="1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1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spans="1:26" ht="15.75" customHeight="1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1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spans="1:26" ht="15.75" customHeight="1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1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spans="1:26" ht="15.75" customHeight="1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1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spans="1:26" ht="15.75" customHeight="1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1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ht="15.75" customHeight="1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1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ht="15.75" customHeight="1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1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spans="1:26" ht="15.75" customHeight="1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1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spans="1:26" ht="15.75" customHeight="1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1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spans="1:26" ht="15.75" customHeight="1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1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spans="1:26" ht="15.75" customHeight="1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spans="1:26" ht="15.75" customHeight="1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spans="1:26" ht="15.75" customHeight="1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spans="1:26" ht="15.75" customHeight="1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spans="1:26" ht="15.75" customHeight="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ht="15.75" customHeight="1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spans="1:26" ht="15.75" customHeight="1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6" ht="15.75" customHeight="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6" ht="15.75" customHeight="1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6" ht="15.75" customHeight="1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spans="1:26" ht="15.75" customHeight="1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spans="1:26" ht="15.75" customHeight="1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spans="1:26" ht="15.75" customHeight="1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spans="1:26" ht="15.75" customHeight="1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spans="1:26" ht="15.75" customHeight="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spans="1:26" ht="15.75" customHeight="1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spans="1:26" ht="15.75" customHeight="1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spans="1:26" ht="15.75" customHeight="1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spans="1:26" ht="15.75" customHeight="1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spans="1:26" ht="15.75" customHeight="1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spans="1:26" ht="15.75" customHeight="1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spans="1:26" ht="15.75" customHeight="1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spans="1:26" ht="15.75" customHeight="1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spans="1:26" ht="15.75" customHeight="1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spans="1:26" ht="15.75" customHeight="1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spans="1:26" ht="15.75" customHeight="1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spans="1:26" ht="15.75" customHeight="1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spans="1:26" ht="15.75" customHeight="1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spans="1:26" ht="15.75" customHeight="1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6" ht="15.75" customHeight="1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spans="1:26" ht="15.75" customHeight="1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spans="1:26" ht="15.75" customHeight="1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spans="1:26" ht="15.75" customHeight="1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spans="1:26" ht="15.75" customHeight="1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spans="1:26" ht="15.75" customHeight="1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spans="1:26" ht="15.75" customHeight="1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spans="1:26" ht="15.75" customHeight="1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spans="1:26" ht="15.75" customHeight="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spans="1:26" ht="15.75" customHeight="1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spans="1:26" ht="15.75" customHeight="1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spans="1:26" ht="15.75" customHeight="1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spans="1:26" ht="15.75" customHeight="1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spans="1:26" ht="15.75" customHeight="1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spans="1:26" ht="15.75" customHeight="1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spans="1:26" ht="15.75" customHeight="1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spans="1:26" ht="15.75" customHeight="1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spans="1:26" ht="15.75" customHeight="1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spans="1:26" ht="15.75" customHeight="1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spans="1:26" ht="15.75" customHeight="1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spans="1:26" ht="15.75" customHeight="1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spans="1:26" ht="15.75" customHeight="1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spans="1:26" ht="15.75" customHeight="1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spans="1:26" ht="15.75" customHeight="1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spans="1:26" ht="15.75" customHeight="1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ht="15.75" customHeight="1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ht="15.75" customHeight="1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spans="1:26" ht="15.75" customHeight="1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spans="1:26" ht="15.75" customHeight="1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spans="1:26" ht="15.75" customHeight="1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spans="1:26" ht="15.75" customHeight="1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spans="1:26" ht="15.75" customHeight="1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spans="1:26" ht="15.75" customHeight="1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spans="1:26" ht="15.75" customHeight="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spans="1:26" ht="15.75" customHeight="1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spans="1:26" ht="15.75" customHeight="1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spans="1:26" ht="15.75" customHeight="1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spans="1:26" ht="15.75" customHeight="1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spans="1:26" ht="15.75" customHeight="1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spans="1:26" ht="15.75" customHeight="1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spans="1:26" ht="15.75" customHeight="1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spans="1:26" ht="15.75" customHeight="1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spans="1:26" ht="15.75" customHeight="1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spans="1:26" ht="15.75" customHeight="1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spans="1:26" ht="15.75" customHeight="1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spans="1:26" ht="15.75" customHeight="1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spans="1:26" ht="15.75" customHeight="1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spans="1:26" ht="15.75" customHeight="1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spans="1:26" ht="15.75" customHeight="1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spans="1:26" ht="15.75" customHeight="1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spans="1:26" ht="15.75" customHeight="1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spans="1:26" ht="15.75" customHeight="1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spans="1:26" ht="15.75" customHeight="1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spans="1:26" ht="15.75" customHeight="1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spans="1:26" ht="15.75" customHeight="1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spans="1:26" ht="15.75" customHeight="1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spans="1:26" ht="15.75" customHeight="1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spans="1:26" ht="15.75" customHeight="1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spans="1:26" ht="15.75" customHeight="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spans="1:26" ht="15.75" customHeight="1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spans="1:26" ht="15.75" customHeight="1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spans="1:26" ht="15.75" customHeight="1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spans="1:26" ht="15.75" customHeight="1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spans="1:26" ht="15.75" customHeight="1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spans="1:26" ht="15.75" customHeight="1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spans="1:26" ht="15.75" customHeight="1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spans="1:26" ht="15.75" customHeight="1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spans="1:26" ht="15.75" customHeight="1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spans="1:26" ht="15.75" customHeight="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spans="1:26" ht="15.75" customHeight="1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spans="1:26" ht="15.75" customHeight="1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spans="1:26" ht="15.75" customHeight="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spans="1:26" ht="15.75" customHeight="1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spans="1:26" ht="15.75" customHeight="1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spans="1:26" ht="15.75" customHeight="1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spans="1:26" ht="15.75" customHeight="1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spans="1:26" ht="15.75" customHeight="1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spans="1:26" ht="15.75" customHeight="1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spans="1:26" ht="15.75" customHeight="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spans="1:26" ht="15.75" customHeight="1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spans="1:26" ht="15.75" customHeight="1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spans="1:26" ht="15.75" customHeight="1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spans="1:26" ht="15.75" customHeight="1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spans="1:26" ht="15.75" customHeight="1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spans="1:26" ht="15.75" customHeight="1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ht="15.75" customHeight="1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ht="15.75" customHeight="1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spans="1:26" ht="15.75" customHeight="1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spans="1:26" ht="15.75" customHeight="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spans="1:26" ht="15.75" customHeight="1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spans="1:26" ht="15.75" customHeight="1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spans="1:26" ht="15.75" customHeight="1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spans="1:26" ht="15.75" customHeight="1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spans="1:26" ht="15.75" customHeight="1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spans="1:26" ht="15.75" customHeight="1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spans="1:26" ht="15.75" customHeight="1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spans="1:26" ht="15.75" customHeight="1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spans="1:26" ht="15.75" customHeight="1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spans="1:26" ht="15.75" customHeight="1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spans="1:26" ht="15.75" customHeight="1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spans="1:26" ht="15.75" customHeight="1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spans="1:26" ht="15.75" customHeight="1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spans="1:26" ht="15.75" customHeight="1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spans="1:26" ht="15.75" customHeight="1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spans="1:26" ht="15.75" customHeight="1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spans="1:26" ht="15.75" customHeight="1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spans="1:26" ht="15.75" customHeight="1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spans="1:26" ht="15.75" customHeight="1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spans="1:26" ht="15.75" customHeight="1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spans="1:26" ht="15.75" customHeight="1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spans="1:26" ht="15.75" customHeight="1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spans="1:26" ht="15.75" customHeight="1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spans="1:26" ht="15.75" customHeight="1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spans="1:26" ht="15.75" customHeight="1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spans="1:26" ht="15.75" customHeight="1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spans="1:26" ht="15.75" customHeight="1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spans="1:26" ht="15.75" customHeight="1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spans="1:26" ht="15.75" customHeight="1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spans="1:26" ht="15.75" customHeight="1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spans="1:26" ht="15.75" customHeight="1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spans="1:26" ht="15.75" customHeight="1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spans="1:26" ht="15.75" customHeight="1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spans="1:26" ht="15.75" customHeight="1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spans="1:26" ht="15.75" customHeight="1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spans="1:26" ht="15.75" customHeight="1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spans="1:26" ht="15.75" customHeight="1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spans="1:26" ht="15.75" customHeight="1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spans="1:26" ht="15.75" customHeight="1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spans="1:26" ht="15.75" customHeight="1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spans="1:26" ht="15.75" customHeight="1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spans="1:26" ht="15.75" customHeight="1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spans="1:26" ht="15.75" customHeight="1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spans="1:26" ht="15.75" customHeight="1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spans="1:26" ht="15.75" customHeight="1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spans="1:26" ht="15.75" customHeight="1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spans="1:26" ht="15.75" customHeight="1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spans="1:26" ht="15.75" customHeight="1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spans="1:26" ht="15.75" customHeight="1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spans="1:26" ht="15.75" customHeight="1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spans="1:26" ht="15.75" customHeight="1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spans="1:26" ht="15.75" customHeight="1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spans="1:26" ht="15.75" customHeight="1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spans="1:26" ht="15.75" customHeight="1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spans="1:26" ht="15.75" customHeight="1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spans="1:26" ht="15.75" customHeight="1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spans="1:26" ht="15.75" customHeight="1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ht="15.75" customHeight="1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ht="15.75" customHeight="1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spans="1:26" ht="15.75" customHeight="1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spans="1:26" ht="15.75" customHeight="1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spans="1:26" ht="15.75" customHeight="1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spans="1:26" ht="15.75" customHeight="1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spans="1:26" ht="15.75" customHeight="1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spans="1:26" ht="15.75" customHeight="1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spans="1:26" ht="15.75" customHeight="1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spans="1:26" ht="15.75" customHeight="1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spans="1:26" ht="15.75" customHeight="1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spans="1:26" ht="15.75" customHeight="1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spans="1:26" ht="15.75" customHeight="1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spans="1:26" ht="15.75" customHeight="1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spans="1:26" ht="15.75" customHeight="1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spans="1:26" ht="15.75" customHeight="1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spans="1:26" ht="15.75" customHeight="1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spans="1:26" ht="15.75" customHeight="1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spans="1:26" ht="15.75" customHeight="1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spans="1:26" ht="15.75" customHeight="1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spans="1:26" ht="15.75" customHeight="1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spans="1:26" ht="15.75" customHeight="1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spans="1:26" ht="15.75" customHeight="1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spans="1:26" ht="15.75" customHeight="1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spans="1:26" ht="15.75" customHeight="1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spans="1:26" ht="15.75" customHeight="1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spans="1:26" ht="15.75" customHeight="1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spans="1:26" ht="15.75" customHeight="1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spans="1:26" ht="15.75" customHeight="1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spans="1:26" ht="15.75" customHeight="1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spans="1:26" ht="15.75" customHeight="1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spans="1:26" ht="15.75" customHeight="1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spans="1:26" ht="15.75" customHeight="1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spans="1:26" ht="15.75" customHeight="1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spans="1:26" ht="15.75" customHeight="1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spans="1:26" ht="15.75" customHeight="1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spans="1:26" ht="15.75" customHeight="1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spans="1:26" ht="15.75" customHeight="1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spans="1:26" ht="15.75" customHeight="1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spans="1:26" ht="15.75" customHeight="1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spans="1:26" ht="15.75" customHeight="1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spans="1:26" ht="15.75" customHeight="1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spans="1:26" ht="15.75" customHeight="1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spans="1:26" ht="15.75" customHeight="1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spans="1:26" ht="15.75" customHeight="1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spans="1:26" ht="15.75" customHeight="1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spans="1:26" ht="15.75" customHeight="1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spans="1:26" ht="15.75" customHeight="1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spans="1:26" ht="15.75" customHeight="1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spans="1:26" ht="15.75" customHeight="1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spans="1:26" ht="15.75" customHeight="1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spans="1:26" ht="15.75" customHeight="1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spans="1:26" ht="15.75" customHeight="1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spans="1:26" ht="15.75" customHeight="1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spans="1:26" ht="15.75" customHeight="1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spans="1:26" ht="15.75" customHeight="1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spans="1:26" ht="15.75" customHeight="1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spans="1:26" ht="15.75" customHeight="1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spans="1:26" ht="15.75" customHeight="1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spans="1:26" ht="15.75" customHeight="1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spans="1:26" ht="15.75" customHeight="1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spans="1:26" ht="15.75" customHeight="1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spans="1:26" ht="15.75" customHeight="1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spans="1:26" ht="15.75" customHeight="1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spans="1:26" ht="15.75" customHeight="1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spans="1:26" ht="15.75" customHeight="1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spans="1:26" ht="15.75" customHeight="1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spans="1:26" ht="15.75" customHeight="1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spans="1:26" ht="15.75" customHeight="1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spans="1:26" ht="15.75" customHeight="1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spans="1:26" ht="15.75" customHeight="1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spans="1:26" ht="15.75" customHeight="1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spans="1:26" ht="15.75" customHeight="1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spans="1:26" ht="15.75" customHeight="1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spans="1:26" ht="15.75" customHeight="1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spans="1:26" ht="15.75" customHeight="1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spans="1:26" ht="15.75" customHeight="1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spans="1:26" ht="15.75" customHeight="1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spans="1:26" ht="15.75" customHeight="1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spans="1:26" ht="15.75" customHeight="1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spans="1:26" ht="15.75" customHeight="1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spans="1:26" ht="15.75" customHeight="1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spans="1:26" ht="15.75" customHeight="1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spans="1:26" ht="15.75" customHeight="1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spans="1:26" ht="15.75" customHeight="1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spans="1:26" ht="15.75" customHeight="1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spans="1:26" ht="15.75" customHeight="1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spans="1:26" ht="15.75" customHeight="1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spans="1:26" ht="15.75" customHeight="1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spans="1:26" ht="15.75" customHeight="1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spans="1:26" ht="15.75" customHeight="1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spans="1:26" ht="15.75" customHeight="1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spans="1:26" ht="15.75" customHeight="1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spans="1:26" ht="15.75" customHeight="1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spans="1:26" ht="15.75" customHeight="1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spans="1:26" ht="15.75" customHeight="1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spans="1:26" ht="15.75" customHeight="1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spans="1:26" ht="15.75" customHeight="1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spans="1:26" ht="15.75" customHeight="1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spans="1:26" ht="15.75" customHeight="1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spans="1:26" ht="15.75" customHeight="1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spans="1:26" ht="15.75" customHeight="1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spans="1:26" ht="15.75" customHeight="1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spans="1:26" ht="15.75" customHeight="1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spans="1:26" ht="15.75" customHeight="1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spans="1:26" ht="15.75" customHeight="1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spans="1:26" ht="15.75" customHeight="1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spans="1:26" ht="15.75" customHeight="1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spans="1:26" ht="15.75" customHeight="1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spans="1:26" ht="15.75" customHeight="1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spans="1:26" ht="15.75" customHeight="1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spans="1:26" ht="15.75" customHeight="1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spans="1:26" ht="15.75" customHeight="1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spans="1:26" ht="15.75" customHeight="1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spans="1:26" ht="15.75" customHeight="1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spans="1:26" ht="15.75" customHeight="1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spans="1:26" ht="15.75" customHeight="1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spans="1:26" ht="15.75" customHeight="1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spans="1:26" ht="15.75" customHeight="1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spans="1:26" ht="15.75" customHeight="1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spans="1:26" ht="15.75" customHeight="1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spans="1:26" ht="15.75" customHeight="1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spans="1:26" ht="15.75" customHeight="1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spans="1:26" ht="15.75" customHeight="1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spans="1:26" ht="15.75" customHeight="1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spans="1:26" ht="15.75" customHeight="1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spans="1:26" ht="15.75" customHeight="1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spans="1:26" ht="15.75" customHeight="1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spans="1:26" ht="15.75" customHeight="1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spans="1:26" ht="15.75" customHeight="1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spans="1:26" ht="15.75" customHeight="1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spans="1:26" ht="15.75" customHeight="1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spans="1:26" ht="15.75" customHeight="1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spans="1:26" ht="15.75" customHeight="1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spans="1:26" ht="15.75" customHeight="1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spans="1:26" ht="15.75" customHeight="1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spans="1:26" ht="15.75" customHeight="1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spans="1:26" ht="15.75" customHeight="1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spans="1:26" ht="15.75" customHeight="1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spans="1:26" ht="15.75" customHeight="1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spans="1:26" ht="15.75" customHeight="1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spans="1:26" ht="15.75" customHeight="1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spans="1:26" ht="15.75" customHeight="1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spans="1:26" ht="15.75" customHeight="1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spans="1:26" ht="15.75" customHeight="1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spans="1:26" ht="15.75" customHeight="1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spans="1:26" ht="15.75" customHeight="1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spans="1:26" ht="15.75" customHeight="1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spans="1:26" ht="15.75" customHeight="1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spans="1:26" ht="15.75" customHeight="1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spans="1:26" ht="15.75" customHeight="1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spans="1:26" ht="15.75" customHeight="1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spans="1:26" ht="15.75" customHeight="1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spans="1:26" ht="15.75" customHeight="1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spans="1:26" ht="15.75" customHeight="1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spans="1:26" ht="15.75" customHeight="1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spans="1:26" ht="15.75" customHeight="1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spans="1:26" ht="15.75" customHeight="1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spans="1:26" ht="15.75" customHeight="1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spans="1:26" ht="15.75" customHeight="1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spans="1:26" ht="15.75" customHeight="1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spans="1:26" ht="15.75" customHeight="1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spans="1:26" ht="15.75" customHeight="1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spans="1:26" ht="15.75" customHeight="1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spans="1:26" ht="15.75" customHeight="1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spans="1:26" ht="15.75" customHeight="1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spans="1:26" ht="15.75" customHeight="1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spans="1:26" ht="15.75" customHeight="1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spans="1:26" ht="15.75" customHeight="1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spans="1:26" ht="15.75" customHeight="1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spans="1:26" ht="15.75" customHeight="1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spans="1:26" ht="15.75" customHeight="1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spans="1:26" ht="15.75" customHeight="1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spans="1:26" ht="15.75" customHeight="1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spans="1:26" ht="15.75" customHeight="1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spans="1:26" ht="15.75" customHeight="1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spans="1:26" ht="15.75" customHeight="1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spans="1:26" ht="15.75" customHeight="1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spans="1:26" ht="15.75" customHeight="1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spans="1:26" ht="15.75" customHeight="1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spans="1:26" ht="15.75" customHeight="1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spans="1:26" ht="15.75" customHeight="1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spans="1:26" ht="15.75" customHeight="1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spans="1:26" ht="15.75" customHeight="1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spans="1:26" ht="15.75" customHeight="1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spans="1:26" ht="15.75" customHeight="1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spans="1:26" ht="15.75" customHeight="1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spans="1:26" ht="15.75" customHeight="1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spans="1:26" ht="15.75" customHeight="1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spans="1:26" ht="15.75" customHeight="1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spans="1:26" ht="15.75" customHeight="1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spans="1:26" ht="15.75" customHeight="1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spans="1:26" ht="15.75" customHeight="1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spans="1:26" ht="15.75" customHeight="1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spans="1:26" ht="15.75" customHeight="1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spans="1:26" ht="15.75" customHeight="1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spans="1:26" ht="15.75" customHeight="1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spans="1:26" ht="15.75" customHeight="1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spans="1:26" ht="15.75" customHeight="1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spans="1:26" ht="15.75" customHeight="1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spans="1:26" ht="15.75" customHeight="1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spans="1:26" ht="15.75" customHeight="1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spans="1:26" ht="15.75" customHeight="1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spans="1:26" ht="15.75" customHeight="1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spans="1:26" ht="15.75" customHeight="1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spans="1:26" ht="15.75" customHeight="1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spans="1:26" ht="15.75" customHeight="1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spans="1:26" ht="15.75" customHeight="1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spans="1:26" ht="15.75" customHeight="1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spans="1:26" ht="15.75" customHeight="1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spans="1:26" ht="15.75" customHeight="1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spans="1:26" ht="15.75" customHeight="1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spans="1:26" ht="15.75" customHeight="1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spans="1:26" ht="15.75" customHeight="1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spans="1:26" ht="15.75" customHeight="1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spans="1:26" ht="15.75" customHeight="1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spans="1:26" ht="15.75" customHeight="1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spans="1:26" ht="15.75" customHeight="1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spans="1:26" ht="15.75" customHeight="1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spans="1:26" ht="15.75" customHeight="1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spans="1:26" ht="15.75" customHeight="1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spans="1:26" ht="15.75" customHeight="1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spans="1:26" ht="15.75" customHeight="1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spans="1:26" ht="15.75" customHeight="1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spans="1:26" ht="15.75" customHeight="1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spans="1:26" ht="15.75" customHeight="1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spans="1:26" ht="15.75" customHeight="1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spans="1:26" ht="15.75" customHeight="1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spans="1:26" ht="15.75" customHeight="1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spans="1:26" ht="15.75" customHeight="1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spans="1:26" ht="15.75" customHeight="1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spans="1:26" ht="15.75" customHeight="1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spans="1:26" ht="15.75" customHeight="1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spans="1:26" ht="15.75" customHeight="1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spans="1:26" ht="15.75" customHeight="1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spans="1:26" ht="15.75" customHeight="1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spans="1:26" ht="15.75" customHeight="1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spans="1:26" ht="15.75" customHeight="1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spans="1:26" ht="15.75" customHeight="1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spans="1:26" ht="15.75" customHeight="1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spans="1:26" ht="15.75" customHeight="1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spans="1:26" ht="15.75" customHeight="1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spans="1:26" ht="15.75" customHeight="1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spans="1:26" ht="15.75" customHeight="1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spans="1:26" ht="15.75" customHeight="1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spans="1:26" ht="15.75" customHeight="1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spans="1:26" ht="15.75" customHeight="1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spans="1:26" ht="15.75" customHeight="1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spans="1:26" ht="15.75" customHeight="1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spans="1:26" ht="15.75" customHeight="1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spans="1:26" ht="15.75" customHeight="1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spans="1:26" ht="15.75" customHeight="1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spans="1:26" ht="15.75" customHeight="1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spans="1:26" ht="15.75" customHeight="1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spans="1:26" ht="15.75" customHeight="1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spans="1:26" ht="15.75" customHeight="1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spans="1:26" ht="15.75" customHeight="1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spans="1:26" ht="15.75" customHeight="1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spans="1:26" ht="15.75" customHeight="1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spans="1:26" ht="15.75" customHeight="1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spans="1:26" ht="15.75" customHeight="1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spans="1:26" ht="15.75" customHeight="1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spans="1:26" ht="15.75" customHeight="1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spans="1:26" ht="15.75" customHeight="1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spans="1:26" ht="15.75" customHeight="1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spans="1:26" ht="15.75" customHeight="1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spans="1:26" ht="15.75" customHeight="1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spans="1:26" ht="15.75" customHeight="1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spans="1:26" ht="15.75" customHeight="1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spans="1:26" ht="15.75" customHeight="1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spans="1:26" ht="15.75" customHeight="1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spans="1:26" ht="15.75" customHeight="1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spans="1:26" ht="15.75" customHeight="1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spans="1:26" ht="15.75" customHeight="1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spans="1:26" ht="15.75" customHeight="1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spans="1:26" ht="15.75" customHeight="1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spans="1:26" ht="15.75" customHeight="1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spans="1:26" ht="15.75" customHeight="1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spans="1:26" ht="15.75" customHeight="1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spans="1:26" ht="15.75" customHeight="1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spans="1:26" ht="15.75" customHeight="1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spans="1:26" ht="15.75" customHeight="1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spans="1:26" ht="15.75" customHeight="1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spans="1:26" ht="15.75" customHeight="1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spans="1:26" ht="15.75" customHeight="1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spans="1:26" ht="15.75" customHeight="1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spans="1:26" ht="15.75" customHeight="1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spans="1:26" ht="15.75" customHeight="1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spans="1:26" ht="15.75" customHeight="1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spans="1:26" ht="15.75" customHeight="1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spans="1:26" ht="15.75" customHeight="1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spans="1:26" ht="15.75" customHeight="1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spans="1:26" ht="15.75" customHeight="1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spans="1:26" ht="15.75" customHeight="1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spans="1:26" ht="15.75" customHeight="1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spans="1:26" ht="15.75" customHeight="1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spans="1:26" ht="15.75" customHeight="1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spans="1:26" ht="15.75" customHeight="1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spans="1:26" ht="15.75" customHeight="1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spans="1:26" ht="15.75" customHeight="1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spans="1:26" ht="15.75" customHeight="1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spans="1:26" ht="15.75" customHeight="1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spans="1:26" ht="15.75" customHeight="1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spans="1:26" ht="15.75" customHeight="1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spans="1:26" ht="15.75" customHeight="1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spans="1:26" ht="15.75" customHeight="1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spans="1:26" ht="15.75" customHeight="1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spans="1:26" ht="15.75" customHeight="1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spans="1:26" ht="15.75" customHeight="1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spans="1:26" ht="15.75" customHeight="1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spans="1:26" ht="15.75" customHeight="1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spans="1:26" ht="15.75" customHeight="1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spans="1:26" ht="15.75" customHeight="1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spans="1:26" ht="15.75" customHeight="1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spans="1:26" ht="15.75" customHeight="1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spans="1:26" ht="15.75" customHeight="1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spans="1:26" ht="15.75" customHeight="1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spans="1:26" ht="15.75" customHeight="1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spans="1:26" ht="15.75" customHeight="1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spans="1:26" ht="15.75" customHeight="1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spans="1:26" ht="15.75" customHeight="1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spans="1:26" ht="15.75" customHeight="1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spans="1:26" ht="15.75" customHeight="1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spans="1:26" ht="15.75" customHeight="1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spans="1:26" ht="15.75" customHeight="1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spans="1:26" ht="15.75" customHeight="1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spans="1:26" ht="15.75" customHeight="1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spans="1:26" ht="15.75" customHeight="1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spans="1:26" ht="15.75" customHeight="1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spans="1:26" ht="15.75" customHeight="1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spans="1:26" ht="15.75" customHeight="1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spans="1:26" ht="15.75" customHeight="1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spans="1:26" ht="15.75" customHeight="1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spans="1:26" ht="15.75" customHeight="1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spans="1:26" ht="15.75" customHeight="1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spans="1:26" ht="15.75" customHeight="1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spans="1:26" ht="15.75" customHeight="1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spans="1:26" ht="15.75" customHeight="1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spans="1:26" ht="15.75" customHeight="1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spans="1:26" ht="15.75" customHeight="1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spans="1:26" ht="15.75" customHeight="1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spans="1:26" ht="15.75" customHeight="1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spans="1:26" ht="15.75" customHeight="1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spans="1:26" ht="15.75" customHeight="1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spans="1:26" ht="15.75" customHeight="1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spans="1:26" ht="15.75" customHeight="1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spans="1:26" ht="15.75" customHeight="1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spans="1:26" ht="15.75" customHeight="1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spans="1:26" ht="15.75" customHeight="1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spans="1:26" ht="15.75" customHeight="1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spans="1:26" ht="15.75" customHeight="1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spans="1:26" ht="15.75" customHeight="1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spans="1:26" ht="15.75" customHeight="1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spans="1:26" ht="15.75" customHeight="1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spans="1:26" ht="15.75" customHeight="1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spans="1:26" ht="15.75" customHeight="1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spans="1:26" ht="15.75" customHeight="1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spans="1:26" ht="15.75" customHeight="1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spans="1:26" ht="15.75" customHeight="1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spans="1:26" ht="15.75" customHeight="1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spans="1:26" ht="15.75" customHeight="1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spans="1:26" ht="15.75" customHeight="1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spans="1:26" ht="15.75" customHeight="1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spans="1:26" ht="15.75" customHeight="1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spans="1:26" ht="15.75" customHeight="1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spans="1:26" ht="15.75" customHeight="1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spans="1:26" ht="15.75" customHeight="1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spans="1:26" ht="15.75" customHeight="1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spans="1:26" ht="15.75" customHeight="1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spans="1:26" ht="15.75" customHeight="1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spans="1:26" ht="15.75" customHeight="1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spans="1:26" ht="15.75" customHeight="1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spans="1:26" ht="15.75" customHeight="1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spans="1:26" ht="15.75" customHeight="1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spans="1:26" ht="15.75" customHeight="1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spans="1:26" ht="15.75" customHeight="1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spans="1:26" ht="15.75" customHeight="1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spans="1:26" ht="15.75" customHeight="1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spans="1:26" ht="15.75" customHeight="1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spans="1:26" ht="15.75" customHeight="1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spans="1:26" ht="15.75" customHeight="1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spans="1:26" ht="15.75" customHeight="1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spans="1:26" ht="15.75" customHeight="1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spans="1:26" ht="15.75" customHeight="1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spans="1:26" ht="15.75" customHeight="1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spans="1:26" ht="15.75" customHeight="1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spans="1:26" ht="15.75" customHeight="1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spans="1:26" ht="15.75" customHeight="1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spans="1:26" ht="15.75" customHeight="1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spans="1:26" ht="15.75" customHeight="1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spans="1:26" ht="15.75" customHeight="1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spans="1:26" ht="15.75" customHeight="1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spans="1:26" ht="15.75" customHeight="1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spans="1:26" ht="15.75" customHeight="1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spans="1:26" ht="15.75" customHeight="1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spans="1:26" ht="15.75" customHeight="1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spans="1:26" ht="15.75" customHeight="1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spans="1:26" ht="15.75" customHeight="1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spans="1:26" ht="15.75" customHeight="1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spans="1:26" ht="15.75" customHeight="1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spans="1:26" ht="15.75" customHeight="1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spans="1:26" ht="15.75" customHeight="1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spans="1:26" ht="15.75" customHeight="1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spans="1:26" ht="15.75" customHeight="1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spans="1:26" ht="15.75" customHeight="1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spans="1:26" ht="15.75" customHeight="1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spans="1:26" ht="15.75" customHeight="1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spans="1:26" ht="15.75" customHeight="1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spans="1:26" ht="15.75" customHeight="1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spans="1:26" ht="15.75" customHeight="1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spans="1:26" ht="15.75" customHeight="1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spans="1:26" ht="15.75" customHeight="1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spans="1:26" ht="15.75" customHeight="1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spans="1:26" ht="15.75" customHeight="1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spans="1:26" ht="15.75" customHeight="1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spans="1:26" ht="15.75" customHeight="1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spans="1:26" ht="15.75" customHeight="1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spans="1:26" ht="15.75" customHeight="1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spans="1:26" ht="15.75" customHeight="1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spans="1:26" ht="15.75" customHeight="1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spans="1:26" ht="15.75" customHeight="1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spans="1:26" ht="15.75" customHeight="1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spans="1:26" ht="15.75" customHeight="1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spans="1:26" ht="15.75" customHeight="1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spans="1:26" ht="15.75" customHeight="1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spans="1:26" ht="15.75" customHeight="1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spans="1:26" ht="15.75" customHeight="1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spans="1:26" ht="15.75" customHeight="1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spans="1:26" ht="15.75" customHeight="1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spans="1:26" ht="15.75" customHeight="1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spans="1:26" ht="15.75" customHeight="1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spans="1:26" ht="15.75" customHeight="1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spans="1:26" ht="15.75" customHeight="1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spans="1:26" ht="15.75" customHeight="1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spans="1:26" ht="15.75" customHeight="1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spans="1:26" ht="15.75" customHeight="1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spans="1:26" ht="15.75" customHeight="1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spans="1:26" ht="15.75" customHeight="1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spans="1:26" ht="15.75" customHeight="1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spans="1:26" ht="15.75" customHeight="1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spans="1:26" ht="15.75" customHeight="1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spans="1:26" ht="15.75" customHeight="1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spans="1:26" ht="15.75" customHeight="1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spans="1:26" ht="15.75" customHeight="1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spans="1:26" ht="15.75" customHeight="1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spans="1:26" ht="15.75" customHeight="1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spans="1:26" ht="15.75" customHeight="1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spans="1:26" ht="15.75" customHeight="1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spans="1:26" ht="15.75" customHeight="1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spans="1:26" ht="15.75" customHeight="1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spans="1:26" ht="15.75" customHeight="1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spans="1:26" ht="15.75" customHeight="1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spans="1:26" ht="15.75" customHeight="1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spans="1:26" ht="15.75" customHeight="1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spans="1:26" ht="15.75" customHeight="1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spans="1:26" ht="15.75" customHeight="1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spans="1:26" ht="15.75" customHeight="1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spans="1:26" ht="15.75" customHeight="1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spans="1:26" ht="15.75" customHeight="1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spans="1:26" ht="15.75" customHeight="1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spans="1:26" ht="15.75" customHeight="1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spans="1:26" ht="15.75" customHeight="1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spans="1:26" ht="15.75" customHeight="1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spans="1:26" ht="15.75" customHeight="1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spans="1:26" ht="15.75" customHeight="1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spans="1:26" ht="15.75" customHeight="1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spans="1:26" ht="15.75" customHeight="1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spans="1:26" ht="15.75" customHeight="1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spans="1:26" ht="15.75" customHeight="1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spans="1:26" ht="15.75" customHeight="1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spans="1:26" ht="15.75" customHeight="1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spans="1:26" ht="15.75" customHeight="1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spans="1:26" ht="15.75" customHeight="1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spans="1:26" ht="15.75" customHeight="1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spans="1:26" ht="15.75" customHeight="1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spans="1:26" ht="15.75" customHeight="1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spans="1:26" ht="15.75" customHeight="1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spans="1:26" ht="15.75" customHeight="1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spans="1:26" ht="15.75" customHeight="1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spans="1:26" ht="15.75" customHeight="1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spans="1:26" ht="15.75" customHeight="1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spans="1:26" ht="15.75" customHeight="1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spans="1:26" ht="15.75" customHeight="1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spans="1:26" ht="15.75" customHeight="1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spans="1:26" ht="15.75" customHeight="1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spans="1:26" ht="15.75" customHeight="1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spans="1:26" ht="15.75" customHeight="1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spans="1:26" ht="15.75" customHeight="1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spans="1:26" ht="15.75" customHeight="1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spans="1:26" ht="15.75" customHeight="1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spans="1:26" ht="15.75" customHeight="1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spans="1:26" ht="15.75" customHeight="1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spans="1:26" ht="15.75" customHeight="1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spans="1:26" ht="15.75" customHeight="1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spans="1:26" ht="15.75" customHeight="1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spans="1:26" ht="15.75" customHeight="1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spans="1:26" ht="15.75" customHeight="1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spans="1:26" ht="15.75" customHeight="1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spans="1:26" ht="15.75" customHeight="1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spans="1:26" ht="15.75" customHeight="1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spans="1:26" ht="15.75" customHeight="1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spans="1:26" ht="15.75" customHeight="1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spans="1:26" ht="15.75" customHeight="1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spans="1:26" ht="15.75" customHeight="1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spans="1:26" ht="15.75" customHeight="1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spans="1:26" ht="15.75" customHeight="1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spans="1:26" ht="15.75" customHeight="1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spans="1:26" ht="15.75" customHeight="1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spans="1:26" ht="15.75" customHeight="1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spans="1:26" ht="15.75" customHeight="1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spans="1:26" ht="15.75" customHeight="1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spans="1:26" ht="15.75" customHeight="1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spans="1:26" ht="15.75" customHeight="1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spans="1:26" ht="15.75" customHeight="1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spans="1:26" ht="15.75" customHeight="1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spans="1:26" ht="15.75" customHeight="1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spans="1:26" ht="15.75" customHeight="1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spans="1:26" ht="15.75" customHeight="1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spans="1:26" ht="15.75" customHeight="1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spans="1:26" ht="15.75" customHeight="1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spans="1:26" ht="15.75" customHeight="1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spans="1:26" ht="15.75" customHeight="1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spans="1:26" ht="15.75" customHeight="1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spans="1:26" ht="15.75" customHeight="1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spans="1:26" ht="15.75" customHeight="1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spans="1:26" ht="15.75" customHeight="1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spans="1:26" ht="15.75" customHeight="1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spans="1:26" ht="15.75" customHeight="1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spans="1:26" ht="15.75" customHeight="1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spans="1:26" ht="15.75" customHeight="1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spans="1:26" ht="15.75" customHeight="1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spans="1:26" ht="15.75" customHeight="1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spans="1:26" ht="15.75" customHeight="1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spans="1:26" ht="15.75" customHeight="1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spans="1:26" ht="15.75" customHeight="1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spans="1:26" ht="15.75" customHeight="1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spans="1:26" ht="15.75" customHeight="1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spans="1:26" ht="15.75" customHeight="1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spans="1:26" ht="15.75" customHeight="1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spans="1:26" ht="15.75" customHeight="1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spans="1:26" ht="15.75" customHeight="1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spans="1:26" ht="15.75" customHeight="1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spans="1:26" ht="15.75" customHeight="1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spans="1:26" ht="15.75" customHeight="1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spans="1:26" ht="15.75" customHeight="1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spans="1:26" ht="15.75" customHeight="1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spans="1:26" ht="15.75" customHeight="1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spans="1:26" ht="15.75" customHeight="1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spans="1:26" ht="15.75" customHeight="1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spans="1:26" ht="15.75" customHeight="1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spans="1:26" ht="15.75" customHeight="1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spans="1:26" ht="15.75" customHeight="1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spans="1:26" ht="15.75" customHeight="1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spans="1:26" ht="15.75" customHeight="1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spans="1:26" ht="15.75" customHeight="1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spans="1:26" ht="15.75" customHeight="1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spans="1:26" ht="15.75" customHeight="1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spans="1:26" ht="15.75" customHeight="1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spans="1:26" ht="15.75" customHeight="1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spans="1:26" ht="15.75" customHeight="1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spans="1:26" ht="15.75" customHeight="1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spans="1:26" ht="15.75" customHeight="1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spans="1:26" ht="15.75" customHeight="1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spans="1:26" ht="15.75" customHeight="1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spans="1:26" ht="15.75" customHeight="1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spans="1:26" ht="15.75" customHeight="1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spans="1:26" ht="15.75" customHeight="1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spans="1:26" ht="15.75" customHeight="1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spans="1:26" ht="15.75" customHeight="1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spans="1:26" ht="15.75" customHeight="1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spans="1:26" ht="15.75" customHeight="1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spans="1:26" ht="15.75" customHeight="1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spans="1:26" ht="15.75" customHeight="1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spans="1:26" ht="15.75" customHeight="1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spans="1:26" ht="15.75" customHeight="1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spans="1:26" ht="15.75" customHeight="1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spans="1:26" ht="15.75" customHeight="1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spans="1:26" ht="15.75" customHeight="1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spans="1:26" ht="15.75" customHeight="1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spans="1:26" ht="15.75" customHeight="1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spans="1:26" ht="15.75" customHeight="1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spans="1:26" ht="15.75" customHeight="1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spans="1:26" ht="15.75" customHeight="1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spans="1:26" ht="15.75" customHeight="1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spans="1:26" ht="15.75" customHeight="1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spans="1:26" ht="15.75" customHeight="1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spans="1:26" ht="15.75" customHeight="1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spans="1:26" ht="15.75" customHeight="1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spans="1:26" ht="15.75" customHeight="1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spans="1:26" ht="15.75" customHeight="1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spans="1:26" ht="15.75" customHeight="1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spans="1:26" ht="15.75" customHeight="1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spans="1:26" ht="15.75" customHeight="1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spans="1:26" ht="15.75" customHeight="1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spans="1:26" ht="15.75" customHeight="1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spans="1:26" ht="15.75" customHeight="1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spans="1:26" ht="15.75" customHeight="1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spans="1:26" ht="15.75" customHeight="1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spans="1:26" ht="15.75" customHeight="1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spans="1:26" ht="15.75" customHeight="1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spans="1:26" ht="15.75" customHeight="1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spans="1:26" ht="15.75" customHeight="1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spans="1:26" ht="15.75" customHeight="1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spans="1:26" ht="15.75" customHeight="1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spans="1:26" ht="15.75" customHeight="1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spans="1:26" ht="15.75" customHeight="1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spans="1:26" ht="15.75" customHeight="1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spans="1:26" ht="15.75" customHeight="1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spans="1:26" ht="15.75" customHeight="1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spans="1:26" ht="15.75" customHeight="1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spans="1:26" ht="15.75" customHeight="1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spans="1:26" ht="15.75" customHeight="1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spans="1:26" ht="15.75" customHeight="1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spans="1:26" ht="15.75" customHeight="1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spans="1:26" ht="15.75" customHeight="1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spans="1:26" ht="15.75" customHeight="1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spans="1:26" ht="15.75" customHeight="1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spans="1:26" ht="15.75" customHeight="1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spans="1:26" ht="15.75" customHeight="1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spans="1:26" ht="15.75" customHeight="1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spans="1:26" ht="15.75" customHeight="1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spans="1:26" ht="15.75" customHeight="1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spans="1:26" ht="15.75" customHeight="1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spans="1:26" ht="15.75" customHeight="1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spans="1:26" ht="15.75" customHeight="1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spans="1:26" ht="15.75" customHeight="1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spans="1:26" ht="15.75" customHeight="1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spans="1:26" ht="15.75" customHeight="1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spans="1:26" ht="15.75" customHeight="1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spans="1:26" ht="15.75" customHeight="1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spans="1:26" ht="15.75" customHeight="1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spans="1:26" ht="15.75" customHeight="1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spans="1:26" ht="15.75" customHeight="1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spans="1:26" ht="15.75" customHeight="1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spans="1:26" ht="15.75" customHeight="1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spans="1:26" ht="15.75" customHeight="1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spans="1:26" ht="15.75" customHeight="1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spans="1:26" ht="15.75" customHeight="1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spans="1:26" ht="15.75" customHeight="1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spans="1:26" ht="15.75" customHeight="1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spans="1:26" ht="15.75" customHeight="1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spans="1:26" ht="15.75" customHeight="1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spans="1:26" ht="15.75" customHeight="1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spans="1:26" ht="15.75" customHeight="1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spans="1:26" ht="15.75" customHeight="1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spans="1:26" ht="15.75" customHeight="1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spans="1:26" ht="15.75" customHeight="1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spans="1:26" ht="15.75" customHeight="1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spans="1:26" ht="15.75" customHeight="1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spans="1:26" ht="15.75" customHeight="1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spans="1:26" ht="15.75" customHeight="1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spans="1:26" ht="15.75" customHeight="1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spans="1:26" ht="15.75" customHeight="1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spans="1:26" ht="15.75" customHeight="1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spans="1:26" ht="15.75" customHeight="1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spans="1:26" ht="15.75" customHeight="1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spans="1:26" ht="15.75" customHeight="1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spans="1:26" ht="15.75" customHeight="1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spans="1:26" ht="15.75" customHeight="1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spans="1:26" ht="15.75" customHeight="1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spans="1:26" ht="15.75" customHeight="1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spans="1:26" ht="15.75" customHeight="1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 spans="1:26" ht="15.75" customHeight="1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 spans="1:26" ht="15.75" customHeight="1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 spans="1:26" ht="15.75" customHeight="1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  <row r="964" spans="1:26" ht="15.75" customHeight="1">
      <c r="A964" s="58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</row>
    <row r="965" spans="1:26" ht="15.75" customHeight="1">
      <c r="A965" s="58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</row>
    <row r="966" spans="1:26" ht="15.75" customHeight="1">
      <c r="A966" s="58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</row>
    <row r="967" spans="1:26" ht="15.75" customHeight="1">
      <c r="A967" s="58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</row>
    <row r="968" spans="1:26" ht="15.75" customHeight="1">
      <c r="A968" s="58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</row>
    <row r="969" spans="1:26" ht="15.75" customHeight="1">
      <c r="A969" s="58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</row>
    <row r="970" spans="1:26" ht="15.75" customHeight="1">
      <c r="A970" s="58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</row>
    <row r="971" spans="1:26" ht="15.75" customHeight="1">
      <c r="A971" s="58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</row>
    <row r="972" spans="1:26" ht="15.75" customHeight="1">
      <c r="A972" s="58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</row>
    <row r="973" spans="1:26" ht="15.75" customHeight="1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</row>
    <row r="974" spans="1:26" ht="15.75" customHeight="1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</row>
    <row r="975" spans="1:26" ht="15.75" customHeight="1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</row>
    <row r="976" spans="1:26" ht="15.75" customHeight="1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</row>
    <row r="977" spans="1:26" ht="15.75" customHeight="1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</row>
    <row r="978" spans="1:26" ht="15.75" customHeight="1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</row>
    <row r="979" spans="1:26" ht="15.75" customHeight="1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</row>
    <row r="980" spans="1:26" ht="15.75" customHeight="1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</row>
    <row r="981" spans="1:26" ht="15.75" customHeight="1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</row>
    <row r="982" spans="1:26" ht="15.75" customHeight="1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</row>
    <row r="983" spans="1:26" ht="15.75" customHeight="1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</row>
    <row r="984" spans="1:26" ht="15.75" customHeight="1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</row>
    <row r="985" spans="1:26" ht="15.75" customHeight="1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</row>
    <row r="986" spans="1:26" ht="15.75" customHeight="1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</row>
    <row r="987" spans="1:26" ht="15.75" customHeight="1">
      <c r="A987" s="58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</row>
    <row r="988" spans="1:26" ht="15.75" customHeight="1">
      <c r="A988" s="58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</row>
    <row r="989" spans="1:26" ht="15.75" customHeight="1">
      <c r="A989" s="58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</row>
    <row r="990" spans="1:26" ht="15.75" customHeight="1">
      <c r="A990" s="58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</row>
    <row r="991" spans="1:26" ht="15.75" customHeight="1">
      <c r="A991" s="58"/>
      <c r="B991" s="58"/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</row>
    <row r="992" spans="1:26" ht="15.75" customHeight="1">
      <c r="A992" s="58"/>
      <c r="B992" s="58"/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</row>
    <row r="993" spans="1:26" ht="15.75" customHeight="1">
      <c r="A993" s="58"/>
      <c r="B993" s="58"/>
      <c r="C993" s="58"/>
      <c r="D993" s="58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</row>
    <row r="994" spans="1:26" ht="15.75" customHeight="1">
      <c r="A994" s="58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</row>
    <row r="995" spans="1:26" ht="15.75" customHeight="1">
      <c r="A995" s="58"/>
      <c r="B995" s="58"/>
      <c r="C995" s="58"/>
      <c r="D995" s="58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</row>
    <row r="996" spans="1:26" ht="15.75" customHeight="1">
      <c r="A996" s="58"/>
      <c r="B996" s="58"/>
      <c r="C996" s="58"/>
      <c r="D996" s="58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</row>
    <row r="997" spans="1:26" ht="15.75" customHeight="1">
      <c r="A997" s="58"/>
      <c r="B997" s="58"/>
      <c r="C997" s="58"/>
      <c r="D997" s="58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</row>
    <row r="998" spans="1:26" ht="15.75" customHeight="1">
      <c r="A998" s="58"/>
      <c r="B998" s="58"/>
      <c r="C998" s="58"/>
      <c r="D998" s="58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</row>
    <row r="999" spans="1:26" ht="15.75" customHeight="1">
      <c r="A999" s="58"/>
      <c r="B999" s="58"/>
      <c r="C999" s="58"/>
      <c r="D999" s="58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</row>
    <row r="1000" spans="1:26" ht="15.75" customHeight="1">
      <c r="A1000" s="58"/>
      <c r="B1000" s="58"/>
      <c r="C1000" s="58"/>
      <c r="D1000" s="58"/>
      <c r="E1000" s="58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</row>
  </sheetData>
  <mergeCells count="11">
    <mergeCell ref="C22:D23"/>
    <mergeCell ref="F29:I30"/>
    <mergeCell ref="A36:D37"/>
    <mergeCell ref="A46:D47"/>
    <mergeCell ref="F47:I48"/>
    <mergeCell ref="F4:I13"/>
    <mergeCell ref="A14:D15"/>
    <mergeCell ref="F14:I15"/>
    <mergeCell ref="A16:D17"/>
    <mergeCell ref="F16:I17"/>
    <mergeCell ref="C19:D20"/>
  </mergeCells>
  <conditionalFormatting sqref="L14">
    <cfRule type="notContainsBlanks" dxfId="0" priority="1">
      <formula>LEN(TRIM(L14))&gt;0</formula>
    </cfRule>
  </conditionalFormatting>
  <hyperlinks>
    <hyperlink ref="A14" r:id="rId1" xr:uid="{2E926E81-3201-4077-99DA-5BF5EA3E971B}"/>
    <hyperlink ref="F14" r:id="rId2" xr:uid="{48F0E10A-65B2-4248-9085-B997087ADC8B}"/>
    <hyperlink ref="C19" r:id="rId3" xr:uid="{E9AC238E-56F8-4D09-808A-990B567EF8F8}"/>
    <hyperlink ref="C22" r:id="rId4" xr:uid="{0B279183-BE66-4EDC-BFAE-9A94FB549B3D}"/>
    <hyperlink ref="F29" r:id="rId5" xr:uid="{648245D0-74B5-4203-87CF-5EEAF8B1C3F5}"/>
    <hyperlink ref="A36" r:id="rId6" display="Use our BEP Calculator" xr:uid="{10E48082-8D25-45D9-8275-38421A09C7D4}"/>
    <hyperlink ref="A46" r:id="rId7" xr:uid="{3C3416C3-F2A0-4EC0-A32D-7CECF5A33D7E}"/>
    <hyperlink ref="A14:D15" r:id="rId8" display="Start a Free 14-Day Trial" xr:uid="{A48CC783-DEA7-480C-B202-AD02D6423360}"/>
    <hyperlink ref="F14:I15" r:id="rId9" display="Choose your next Plan" xr:uid="{2CE1BE12-56DD-45D9-B7DD-EA947F6E59E2}"/>
    <hyperlink ref="F29:I30" r:id="rId10" display="Read our Articles &amp; Case Stories" xr:uid="{BE713469-C73E-4F02-8CBB-E5D460700EE8}"/>
    <hyperlink ref="A36:D37" r:id="rId11" display="Use our online calculators and generators" xr:uid="{ADE4E137-6A80-4461-8E93-BF6847E760C8}"/>
    <hyperlink ref="A46:D47" r:id="rId12" display="Use 4 Inventory Checklists" xr:uid="{F9E8C345-75B9-4BED-8617-2C76E357520D}"/>
  </hyperlinks>
  <pageMargins left="0.7" right="0.7" top="0.75" bottom="0.75" header="0" footer="0"/>
  <pageSetup orientation="landscape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Read Me</vt:lpstr>
      <vt:lpstr>Basic_Prefilled</vt:lpstr>
      <vt:lpstr>Attendance_Prefilled</vt:lpstr>
      <vt:lpstr>Register_Prefilled</vt:lpstr>
      <vt:lpstr>Try Kladana for Free</vt:lpstr>
      <vt:lpstr>Attendance_Prefilled!Заголовки_для_печати</vt:lpstr>
      <vt:lpstr>Basic_Prefilled!Заголовки_для_печати</vt:lpstr>
      <vt:lpstr>Register_Prefilled!Заголовки_для_печати</vt:lpstr>
      <vt:lpstr>Attendance_Prefilled!Область_печати</vt:lpstr>
      <vt:lpstr>Basic_Prefilled!Область_печати</vt:lpstr>
      <vt:lpstr>Register_Prefilled!Область_печати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Anastasia</cp:lastModifiedBy>
  <dcterms:created xsi:type="dcterms:W3CDTF">2026-04-28T09:16:10Z</dcterms:created>
  <dcterms:modified xsi:type="dcterms:W3CDTF">2026-04-28T10:52:30Z</dcterms:modified>
</cp:coreProperties>
</file>